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66 Calendario de ingresos y egresos\"/>
    </mc:Choice>
  </mc:AlternateContent>
  <xr:revisionPtr revIDLastSave="0" documentId="13_ncr:1_{3E0BFDE2-D029-4331-8490-1FE2C4DECC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GSE.7.1 " sheetId="1" r:id="rId1"/>
  </sheets>
  <definedNames>
    <definedName name="_xlnm.Print_Area" localSheetId="0">'JGSE.7.1 '!$A$1:$O$136</definedName>
    <definedName name="_xlnm.Print_Titles" localSheetId="0">'JGSE.7.1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5" i="1" l="1"/>
  <c r="C114" i="1" s="1"/>
  <c r="C100" i="1" l="1"/>
  <c r="C76" i="1"/>
  <c r="C74" i="1"/>
  <c r="C29" i="1"/>
  <c r="C39" i="1"/>
  <c r="C102" i="1" l="1"/>
  <c r="C55" i="1"/>
  <c r="C40" i="1"/>
  <c r="C35" i="1"/>
  <c r="C38" i="1"/>
  <c r="C36" i="1"/>
  <c r="C37" i="1"/>
  <c r="C31" i="1"/>
  <c r="C30" i="1"/>
  <c r="C33" i="1" l="1"/>
  <c r="C34" i="1"/>
  <c r="C83" i="1"/>
  <c r="C104" i="1"/>
  <c r="C105" i="1"/>
  <c r="K20" i="1"/>
  <c r="N20" i="1"/>
  <c r="J20" i="1"/>
  <c r="C113" i="1"/>
  <c r="F20" i="1"/>
  <c r="C110" i="1"/>
  <c r="D20" i="1"/>
  <c r="L20" i="1"/>
  <c r="C28" i="1"/>
  <c r="C42" i="1"/>
  <c r="C46" i="1"/>
  <c r="C50" i="1"/>
  <c r="C25" i="1"/>
  <c r="C32" i="1"/>
  <c r="E20" i="1"/>
  <c r="I20" i="1"/>
  <c r="M20" i="1"/>
  <c r="C43" i="1"/>
  <c r="C47" i="1"/>
  <c r="C51" i="1"/>
  <c r="C60" i="1"/>
  <c r="C69" i="1"/>
  <c r="C73" i="1"/>
  <c r="C79" i="1"/>
  <c r="C87" i="1"/>
  <c r="C91" i="1"/>
  <c r="C95" i="1"/>
  <c r="C99" i="1"/>
  <c r="C112" i="1"/>
  <c r="O20" i="1"/>
  <c r="C107" i="1"/>
  <c r="C65" i="1"/>
  <c r="C24" i="1"/>
  <c r="C108" i="1"/>
  <c r="D8" i="1"/>
  <c r="C111" i="1"/>
  <c r="E8" i="1"/>
  <c r="O8" i="1"/>
  <c r="M8" i="1"/>
  <c r="C26" i="1"/>
  <c r="C27" i="1"/>
  <c r="C41" i="1"/>
  <c r="C44" i="1"/>
  <c r="C45" i="1"/>
  <c r="C48" i="1"/>
  <c r="C49" i="1"/>
  <c r="C52" i="1"/>
  <c r="C53" i="1"/>
  <c r="C54" i="1"/>
  <c r="C57" i="1"/>
  <c r="C58" i="1"/>
  <c r="C59" i="1"/>
  <c r="C63" i="1"/>
  <c r="C64" i="1"/>
  <c r="C66" i="1"/>
  <c r="C67" i="1"/>
  <c r="C68" i="1"/>
  <c r="C70" i="1"/>
  <c r="C71" i="1"/>
  <c r="C72" i="1"/>
  <c r="C75" i="1"/>
  <c r="C77" i="1"/>
  <c r="C78" i="1"/>
  <c r="C80" i="1"/>
  <c r="C81" i="1"/>
  <c r="C82" i="1"/>
  <c r="C84" i="1"/>
  <c r="C85" i="1"/>
  <c r="C86" i="1"/>
  <c r="C88" i="1"/>
  <c r="C89" i="1"/>
  <c r="C90" i="1"/>
  <c r="C92" i="1"/>
  <c r="C93" i="1"/>
  <c r="C94" i="1"/>
  <c r="C96" i="1"/>
  <c r="C97" i="1"/>
  <c r="C98" i="1"/>
  <c r="C101" i="1"/>
  <c r="C103" i="1"/>
  <c r="C23" i="1"/>
  <c r="G20" i="1"/>
  <c r="F8" i="1"/>
  <c r="H20" i="1"/>
  <c r="L8" i="1"/>
  <c r="G8" i="1"/>
  <c r="H8" i="1"/>
  <c r="N8" i="1"/>
  <c r="I8" i="1"/>
  <c r="C21" i="1"/>
  <c r="C56" i="1"/>
  <c r="C62" i="1"/>
  <c r="C22" i="1"/>
  <c r="C10" i="1"/>
  <c r="C19" i="1"/>
  <c r="C18" i="1" l="1"/>
  <c r="C15" i="1"/>
  <c r="C12" i="1"/>
  <c r="C13" i="1"/>
  <c r="N116" i="1"/>
  <c r="D116" i="1"/>
  <c r="F116" i="1"/>
  <c r="G116" i="1"/>
  <c r="O116" i="1"/>
  <c r="C106" i="1"/>
  <c r="C20" i="1"/>
  <c r="H116" i="1"/>
  <c r="E116" i="1"/>
  <c r="C109" i="1"/>
  <c r="I116" i="1"/>
  <c r="M116" i="1"/>
  <c r="L116" i="1"/>
  <c r="C61" i="1"/>
  <c r="J8" i="1" l="1"/>
  <c r="C17" i="1"/>
  <c r="C14" i="1"/>
  <c r="C11" i="1"/>
  <c r="C16" i="1"/>
  <c r="K8" i="1" l="1"/>
  <c r="K116" i="1" s="1"/>
  <c r="J116" i="1"/>
  <c r="C9" i="1"/>
  <c r="C8" i="1" l="1"/>
  <c r="C116" i="1" s="1"/>
</calcChain>
</file>

<file path=xl/sharedStrings.xml><?xml version="1.0" encoding="utf-8"?>
<sst xmlns="http://schemas.openxmlformats.org/spreadsheetml/2006/main" count="140" uniqueCount="140">
  <si>
    <t>Servicios Personales</t>
  </si>
  <si>
    <t>Materiales y Suministros</t>
  </si>
  <si>
    <t>Servicios Generales</t>
  </si>
  <si>
    <t>Descripción</t>
  </si>
  <si>
    <t>Bienes, Muebles, Inmuebles e Intangibles</t>
  </si>
  <si>
    <t>Transferencias, asignaciones, subsidios y otras ayudas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</si>
  <si>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</si>
  <si>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</si>
  <si>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</si>
  <si>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</si>
  <si>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</si>
  <si>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</si>
  <si>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</si>
  <si>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</si>
  <si>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</si>
  <si>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</si>
  <si>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</si>
  <si>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</si>
  <si>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Calendarizado Anual</t>
  </si>
  <si>
    <t>Presupuesto  anual programado</t>
  </si>
  <si>
    <t>Suma Total</t>
  </si>
  <si>
    <t>Capítulo/ partida</t>
  </si>
  <si>
    <t xml:space="preserve">Nota: </t>
  </si>
  <si>
    <t>Bajo protesta de decir verdad, se señala que la presente información es real, verídica y es responsabilidad de quien la emite.</t>
  </si>
  <si>
    <r>
      <rPr>
        <b/>
        <sz val="10"/>
        <color theme="1"/>
        <rFont val="Montserrat"/>
        <family val="3"/>
      </rPr>
      <t xml:space="preserve">1. </t>
    </r>
    <r>
      <rPr>
        <sz val="10"/>
        <color theme="1"/>
        <rFont val="Montserrat"/>
        <family val="3"/>
      </rPr>
      <t>Para la presentación de esté formato, se deben</t>
    </r>
    <r>
      <rPr>
        <b/>
        <sz val="10"/>
        <color theme="1"/>
        <rFont val="Montserrat"/>
        <family val="3"/>
      </rPr>
      <t xml:space="preserve"> contemplar únicamente capítulos y partidas</t>
    </r>
    <r>
      <rPr>
        <sz val="10"/>
        <color theme="1"/>
        <rFont val="Montserrat"/>
        <family val="3"/>
      </rPr>
      <t xml:space="preserve"> que cuenten con programación de presupuesto.</t>
    </r>
  </si>
  <si>
    <r>
      <rPr>
        <b/>
        <sz val="10"/>
        <color theme="1"/>
        <rFont val="Montserrat"/>
        <family val="3"/>
      </rPr>
      <t xml:space="preserve">2. </t>
    </r>
    <r>
      <rPr>
        <sz val="10"/>
        <color theme="1"/>
        <rFont val="Montserrat"/>
        <family val="3"/>
      </rPr>
      <t xml:space="preserve">Esta información se debe presentar por </t>
    </r>
    <r>
      <rPr>
        <b/>
        <sz val="10"/>
        <color theme="1"/>
        <rFont val="Montserrat"/>
        <family val="3"/>
      </rPr>
      <t>fuente de financiamiento y consolidada.</t>
    </r>
  </si>
  <si>
    <t>Consolidado</t>
  </si>
  <si>
    <r>
      <rPr>
        <b/>
        <sz val="10"/>
        <color theme="1"/>
        <rFont val="Montserrat"/>
        <family val="3"/>
      </rPr>
      <t xml:space="preserve">3. </t>
    </r>
    <r>
      <rPr>
        <sz val="10"/>
        <color theme="1"/>
        <rFont val="Montserrat"/>
        <family val="3"/>
      </rPr>
      <t xml:space="preserve">Los formatos  </t>
    </r>
    <r>
      <rPr>
        <b/>
        <sz val="10"/>
        <color theme="1"/>
        <rFont val="Montserrat"/>
        <family val="3"/>
      </rPr>
      <t>no deben ser modificados</t>
    </r>
    <r>
      <rPr>
        <sz val="10"/>
        <color theme="1"/>
        <rFont val="Montserrat"/>
        <family val="3"/>
      </rPr>
      <t xml:space="preserve"> en su estructura y fórmulas.</t>
    </r>
  </si>
  <si>
    <t>Sueldos</t>
  </si>
  <si>
    <t>Honorarios asimilables a salarios</t>
  </si>
  <si>
    <t>Prima vacacional y dominical</t>
  </si>
  <si>
    <t>Gratificación anual</t>
  </si>
  <si>
    <t>Aportaciones al ISSSTE</t>
  </si>
  <si>
    <t>Aportaciones al seguro de cesantía en edad avanzada y vejez</t>
  </si>
  <si>
    <t>Aportaciones a FOVISSSTE</t>
  </si>
  <si>
    <t>Aportaciones al SAR</t>
  </si>
  <si>
    <t>Ayuda para útiles escolares</t>
  </si>
  <si>
    <t>Otras prestaciones</t>
  </si>
  <si>
    <t>Previsiones de carácter laboral, económica y de seguridad social</t>
  </si>
  <si>
    <t>Materiales de oficina</t>
  </si>
  <si>
    <t>Gastos de oficina</t>
  </si>
  <si>
    <t>Muebles de oficina, estantería y equipo de administración</t>
  </si>
  <si>
    <t>Materiales y útiles de impresión y reproducción</t>
  </si>
  <si>
    <t>Material y útiles consumibles para el procesamiento en equipos y bienes informáticos</t>
  </si>
  <si>
    <t>Suscripciones a publicaciones y periódicos</t>
  </si>
  <si>
    <t>Material de limpieza</t>
  </si>
  <si>
    <t>Material didáctico</t>
  </si>
  <si>
    <t>Utensilios para el servicio de alimentación</t>
  </si>
  <si>
    <t>Productos minerales no metálicos</t>
  </si>
  <si>
    <t>Cemento y productos de concreto</t>
  </si>
  <si>
    <t>Madera y productos de madera</t>
  </si>
  <si>
    <t>Material eléctrico</t>
  </si>
  <si>
    <t>Artículos metálicos para la construcción</t>
  </si>
  <si>
    <t>Materiales complementarios</t>
  </si>
  <si>
    <t>Otros materiales y artículos de construcción y reparación</t>
  </si>
  <si>
    <t>Sustancias químicas</t>
  </si>
  <si>
    <t>Plaguicidas, abonos y fertilizantes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</si>
  <si>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</si>
  <si>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</si>
  <si>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</si>
  <si>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</si>
  <si>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</si>
  <si>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 y lubricantes para vehículos y equipos terrestres</t>
  </si>
  <si>
    <t>Vestuario y uniformes</t>
  </si>
  <si>
    <t>Prendas de protección personal</t>
  </si>
  <si>
    <t>Artículos deportivos</t>
  </si>
  <si>
    <t>Productos textiles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</si>
  <si>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</si>
  <si>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</si>
  <si>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</si>
  <si>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computo y tecnologías de la información</t>
  </si>
  <si>
    <t>Refacciones y accesorios menores otros bienes muebles</t>
  </si>
  <si>
    <t>Servicio de energía eléctrica</t>
  </si>
  <si>
    <t>Gas</t>
  </si>
  <si>
    <t>Servicio de agua</t>
  </si>
  <si>
    <t>Servicio telefónico tradicional</t>
  </si>
  <si>
    <t>Servicio de acceso a internet, redes y procesamiento de información</t>
  </si>
  <si>
    <t>Servicio postal</t>
  </si>
  <si>
    <t>Arrendamiento de equipo de fotocopiado</t>
  </si>
  <si>
    <t>Arrendamiento vehículos y equipo de transpote</t>
  </si>
  <si>
    <t>Arrendamiento de maquinaria, otros equipos y herramientas</t>
  </si>
  <si>
    <t>Arrendamiento de activos intangibles</t>
  </si>
  <si>
    <t>Otros arrendamientos</t>
  </si>
  <si>
    <t>Servicios de contabilidad, auditoria y servicios relacionados</t>
  </si>
  <si>
    <t>Servicios de informática</t>
  </si>
  <si>
    <t>Capacitación</t>
  </si>
  <si>
    <t>Servicios de apoyo administrativo, fotocopiado e impresión</t>
  </si>
  <si>
    <t>Formas valoradas</t>
  </si>
  <si>
    <t>Servicios de vigilancia</t>
  </si>
  <si>
    <t>Servicios financieros y bancarios</t>
  </si>
  <si>
    <t>Seguros de responsabilidad patrimonial y fianzas</t>
  </si>
  <si>
    <t>Seguros</t>
  </si>
  <si>
    <t>Fletes y maniobras</t>
  </si>
  <si>
    <t>Conservación y mantenimiento menor de inmuebles</t>
  </si>
  <si>
    <t>Mantenimiento de mobiliario y equipo de administración, educacional y recreativo</t>
  </si>
  <si>
    <t>Instalación, reparación y mantenimiento de bienes informáticos</t>
  </si>
  <si>
    <t>Instalación, reparación y mantenimiento de equipo e instrumental médico y de laboratorio</t>
  </si>
  <si>
    <t>Mantenimiento de vehículos</t>
  </si>
  <si>
    <t>Mantenimiento de maquinaria y equipo</t>
  </si>
  <si>
    <t>Servicios de limpieza y manejo de desechos</t>
  </si>
  <si>
    <t>Servicios de jardinería y fumigación</t>
  </si>
  <si>
    <t>Difusión de programas y actividades gubernamentales</t>
  </si>
  <si>
    <t>Impresiones y publicaciones oficiales</t>
  </si>
  <si>
    <t>Pasajes aéreos</t>
  </si>
  <si>
    <t>Pasajes terrestres</t>
  </si>
  <si>
    <t>Viáticos en el país</t>
  </si>
  <si>
    <t>Gastos de ceremonial</t>
  </si>
  <si>
    <t>Gastos de orden social y cultural</t>
  </si>
  <si>
    <t>Congresos y convenciones</t>
  </si>
  <si>
    <t>Pago de derechos</t>
  </si>
  <si>
    <t>Impuestos sobre nóminas y otros que deriven de una relación laboral</t>
  </si>
  <si>
    <t>Otros servicios generales</t>
  </si>
  <si>
    <t>Becas y otras ayudas para programas de capacitación</t>
  </si>
  <si>
    <t>Bienes informáticos</t>
  </si>
  <si>
    <t>Equipo de administración</t>
  </si>
  <si>
    <t>521001</t>
  </si>
  <si>
    <t>Equipos y aparatos audiovisuales</t>
  </si>
  <si>
    <t>523001</t>
  </si>
  <si>
    <t>Cámaras fotográficas y de video</t>
  </si>
  <si>
    <t>Transferencias internas otorgadas a entidades paraestatales no empresariales y no financieras</t>
  </si>
  <si>
    <t>Universidad Tecnológica de Tula-Tepeji</t>
  </si>
  <si>
    <t>Alimentación de personas</t>
  </si>
  <si>
    <t>Productos alimenticios</t>
  </si>
  <si>
    <t>Cal, yeso y productos de yeso</t>
  </si>
  <si>
    <t>Vidrio y productos de vidrio</t>
  </si>
  <si>
    <t>Material electrónico</t>
  </si>
  <si>
    <t>Blancos y otros productos textiles, excepto prendas de vestir</t>
  </si>
  <si>
    <t>Gastos de representación</t>
  </si>
  <si>
    <t>Identificadores e Iconos de señalización</t>
  </si>
  <si>
    <t>Servicios de consultoria y asesoria</t>
  </si>
  <si>
    <t>Servicios relacionados con certificación de procesos</t>
  </si>
  <si>
    <t>Eventos culturales</t>
  </si>
  <si>
    <t>Fecha de la Sesión:  29/01/2024</t>
  </si>
  <si>
    <t>II Sesión Extraordinaria 2024</t>
  </si>
  <si>
    <t>Inversiones Financieras y otras Provisiones</t>
  </si>
  <si>
    <t>Provisón para erogaciones especiales</t>
  </si>
  <si>
    <t>Notas:</t>
  </si>
  <si>
    <t>El presupuesto autorizado en el Presupuesto de Egresos del Estado de Hidalgo, publicado en el Periódico Oficial del Estado el 29 de diciembre de 2023, es por la cantidad de $149,964,551.00, por lo que, hay una diferencia de $20,635,071.00 cantidad que no está  respaldada con oficios de autorización.</t>
  </si>
  <si>
    <t>Los recursos del capítulo 7000 partida 799004 Provision para erogaciones especiales, corresponde a Proyectos de Inversión, de la fuente de financiamiento de Ingresos Propios.</t>
  </si>
  <si>
    <t xml:space="preserve"> Resumen Calendarizado del Proyecto del Presupuesto Anual de Egresos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</si>
</sst>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Montserrat"/>
      <family val="3"/>
    </font>
    <font>
      <sz val="12"/>
      <color theme="1"/>
      <name val="Montserrat"/>
      <family val="3"/>
    </font>
    <font>
      <sz val="11"/>
      <color theme="1"/>
      <name val="Montserrat"/>
      <family val="3"/>
    </font>
    <font>
      <b/>
      <sz val="12"/>
      <color rgb="FF000000"/>
      <name val="Montserrat"/>
      <family val="3"/>
    </font>
    <font>
      <b/>
      <sz val="11"/>
      <color theme="1"/>
      <name val="Montserrat"/>
      <family val="3"/>
    </font>
    <font>
      <b/>
      <sz val="10"/>
      <color theme="1"/>
      <name val="Montserrat"/>
      <family val="3"/>
    </font>
    <font>
      <sz val="10"/>
      <color theme="1"/>
      <name val="Montserrat"/>
      <family val="3"/>
    </font>
    <font>
      <b/>
      <sz val="9"/>
      <color theme="1"/>
      <name val="Montserrat"/>
      <family val="3"/>
    </font>
    <font>
      <sz val="9"/>
      <color theme="1"/>
      <name val="Montserrat"/>
      <family val="3"/>
    </font>
    <font>
      <sz val="11"/>
      <color rgb="FF000000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rgb="FFDDC9A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4" fontId="0" fillId="0" borderId="0" xfId="0" applyNumberFormat="1"/>
    <xf numFmtId="44" fontId="10" fillId="0" borderId="0" xfId="0" applyNumberFormat="1" applyFont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44" fontId="9" fillId="0" borderId="2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44" fontId="10" fillId="0" borderId="2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44" fontId="9" fillId="0" borderId="1" xfId="1" applyFont="1" applyFill="1" applyBorder="1" applyAlignment="1">
      <alignment horizontal="right"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44" fontId="2" fillId="0" borderId="0" xfId="0" applyNumberFormat="1" applyFont="1" applyAlignment="1">
      <alignment horizontal="center" vertical="center"/>
    </xf>
    <xf numFmtId="44" fontId="7" fillId="0" borderId="0" xfId="0" applyNumberFormat="1" applyFont="1" applyAlignment="1">
      <alignment horizontal="center" vertical="center" wrapText="1"/>
    </xf>
    <xf numFmtId="44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4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DDC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404508</xdr:colOff>
      <xdr:row>0</xdr:row>
      <xdr:rowOff>9069</xdr:rowOff>
    </xdr:from>
    <xdr:to>
      <xdr:col>14</xdr:col>
      <xdr:colOff>1040710</xdr:colOff>
      <xdr:row>2</xdr:row>
      <xdr:rowOff>211620</xdr:rowOff>
    </xdr:to>
    <xdr:pic>
      <xdr:nvPicPr>
        <xdr:cNvPr id="14" name="Picture 15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01858" y="9069"/>
          <a:ext cx="636202" cy="678801"/>
        </a:xfrm>
        <a:prstGeom prst="rect">
          <a:avLst/>
        </a:prstGeom>
      </xdr:spPr>
    </xdr:pic>
    <xdr:clientData/>
  </xdr:twoCellAnchor>
  <xdr:twoCellAnchor>
    <xdr:from>
      <xdr:col>14</xdr:col>
      <xdr:colOff>69573</xdr:colOff>
      <xdr:row>3</xdr:row>
      <xdr:rowOff>84649</xdr:rowOff>
    </xdr:from>
    <xdr:to>
      <xdr:col>14</xdr:col>
      <xdr:colOff>1051475</xdr:colOff>
      <xdr:row>4</xdr:row>
      <xdr:rowOff>152767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6966923" y="799024"/>
          <a:ext cx="981902" cy="306243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itchFamily="2" charset="0"/>
              <a:ea typeface="+mn-ea"/>
              <a:cs typeface="+mn-cs"/>
            </a:rPr>
            <a:t>JGSE.7.1</a:t>
          </a:r>
        </a:p>
      </xdr:txBody>
    </xdr:sp>
    <xdr:clientData/>
  </xdr:twoCellAnchor>
  <xdr:twoCellAnchor editAs="oneCell">
    <xdr:from>
      <xdr:col>0</xdr:col>
      <xdr:colOff>695325</xdr:colOff>
      <xdr:row>0</xdr:row>
      <xdr:rowOff>85725</xdr:rowOff>
    </xdr:from>
    <xdr:to>
      <xdr:col>1</xdr:col>
      <xdr:colOff>1095375</xdr:colOff>
      <xdr:row>2</xdr:row>
      <xdr:rowOff>203370</xdr:rowOff>
    </xdr:to>
    <xdr:pic>
      <xdr:nvPicPr>
        <xdr:cNvPr id="15" name="2 Imagen">
          <a:extLst>
            <a:ext uri="{FF2B5EF4-FFF2-40B4-BE49-F238E27FC236}">
              <a16:creationId xmlns:a16="http://schemas.microsoft.com/office/drawing/2014/main" id="{63D49BCB-34E1-4415-B5B1-3BF3BBEB8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5"/>
          <a:ext cx="1133475" cy="5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127</xdr:row>
      <xdr:rowOff>0</xdr:rowOff>
    </xdr:from>
    <xdr:to>
      <xdr:col>13</xdr:col>
      <xdr:colOff>1047749</xdr:colOff>
      <xdr:row>134</xdr:row>
      <xdr:rowOff>171450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B840FBE0-FE32-4A50-AAE9-66B19B4E9542}"/>
            </a:ext>
          </a:extLst>
        </xdr:cNvPr>
        <xdr:cNvGrpSpPr/>
      </xdr:nvGrpSpPr>
      <xdr:grpSpPr>
        <a:xfrm>
          <a:off x="2105025" y="25184100"/>
          <a:ext cx="14754224" cy="1771650"/>
          <a:chOff x="0" y="6479721"/>
          <a:chExt cx="22964185" cy="1809750"/>
        </a:xfrm>
      </xdr:grpSpPr>
      <xdr:sp macro="" textlink="">
        <xdr:nvSpPr>
          <xdr:cNvPr id="18" name="Cuadro de texto 2">
            <a:extLst>
              <a:ext uri="{FF2B5EF4-FFF2-40B4-BE49-F238E27FC236}">
                <a16:creationId xmlns:a16="http://schemas.microsoft.com/office/drawing/2014/main" id="{E6A896A1-7259-460F-B3FD-E8D6588195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6515100"/>
            <a:ext cx="6943135" cy="15240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Montserrat Medium" panose="000006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Elaboró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Montserrat Medium" panose="000006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Montserrat Medium" panose="000006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Montserrat Medium" panose="000006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Montserrat Medium" panose="000006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_____________________________________________</a:t>
            </a:r>
          </a:p>
          <a:p>
            <a:pPr algn="ctr"/>
            <a:r>
              <a:rPr lang="es-MX" sz="1050" b="1">
                <a:effectLst/>
                <a:latin typeface="Montserrat Medium" panose="00000600000000000000" pitchFamily="50" charset="0"/>
                <a:ea typeface="+mn-ea"/>
                <a:cs typeface="+mn-cs"/>
              </a:rPr>
              <a:t>Nelly Aguayo Hernández</a:t>
            </a:r>
            <a:endParaRPr lang="es-MX" sz="1050">
              <a:effectLst/>
              <a:latin typeface="Montserrat Medium" panose="00000600000000000000" pitchFamily="50" charset="0"/>
            </a:endParaRPr>
          </a:p>
          <a:p>
            <a:pPr algn="ctr"/>
            <a:r>
              <a:rPr lang="es-MX" sz="1050" i="1">
                <a:effectLst/>
                <a:latin typeface="Montserrat Medium" panose="00000600000000000000" pitchFamily="50" charset="0"/>
                <a:ea typeface="+mn-ea"/>
                <a:cs typeface="+mn-cs"/>
              </a:rPr>
              <a:t>Jefa del Departamento de Programación y</a:t>
            </a:r>
          </a:p>
          <a:p>
            <a:pPr algn="ctr"/>
            <a:r>
              <a:rPr lang="es-MX" sz="1050" i="1">
                <a:effectLst/>
                <a:latin typeface="Montserrat Medium" panose="00000600000000000000" pitchFamily="50" charset="0"/>
                <a:ea typeface="+mn-ea"/>
                <a:cs typeface="+mn-cs"/>
              </a:rPr>
              <a:t>Presupuesto</a:t>
            </a:r>
            <a:r>
              <a:rPr lang="es-MX" sz="1050">
                <a:effectLst/>
                <a:latin typeface="Montserrat Medium" panose="000006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9" name="Cuadro de texto 2">
            <a:extLst>
              <a:ext uri="{FF2B5EF4-FFF2-40B4-BE49-F238E27FC236}">
                <a16:creationId xmlns:a16="http://schemas.microsoft.com/office/drawing/2014/main" id="{BC3B23B6-27C6-479E-A4B8-ABE7963459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43850" y="6515100"/>
            <a:ext cx="6971710" cy="16510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Montserrat Medium" panose="000006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Revisó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Montserrat Medium" panose="000006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Montserrat Medium" panose="000006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Montserrat Medium" panose="000006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Montserrat Medium" panose="000006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</a:t>
            </a:r>
          </a:p>
          <a:p>
            <a:pPr algn="ctr"/>
            <a:r>
              <a:rPr lang="es-MX" sz="1050" b="1">
                <a:effectLst/>
                <a:latin typeface="Montserrat Medium" panose="00000600000000000000" pitchFamily="50" charset="0"/>
                <a:ea typeface="+mn-ea"/>
                <a:cs typeface="+mn-cs"/>
              </a:rPr>
              <a:t>Héctor Escobedo Corral</a:t>
            </a:r>
            <a:endParaRPr lang="es-MX" sz="1050">
              <a:effectLst/>
              <a:latin typeface="Montserrat Medium" panose="00000600000000000000" pitchFamily="50" charset="0"/>
            </a:endParaRPr>
          </a:p>
          <a:p>
            <a:pPr algn="ctr"/>
            <a:r>
              <a:rPr lang="es-MX" sz="1050" i="1">
                <a:effectLst/>
                <a:latin typeface="Montserrat Medium" panose="00000600000000000000" pitchFamily="50" charset="0"/>
                <a:ea typeface="+mn-ea"/>
                <a:cs typeface="+mn-cs"/>
              </a:rPr>
              <a:t>Director</a:t>
            </a:r>
            <a:r>
              <a:rPr lang="es-MX" sz="1050" i="1" baseline="0">
                <a:effectLst/>
                <a:latin typeface="Montserrat Medium" panose="00000600000000000000" pitchFamily="50" charset="0"/>
                <a:ea typeface="+mn-ea"/>
                <a:cs typeface="+mn-cs"/>
              </a:rPr>
              <a:t> de Planeación y Evaluación</a:t>
            </a:r>
            <a:r>
              <a:rPr lang="es-MX" sz="1050">
                <a:effectLst/>
                <a:latin typeface="Montserrat Medium" panose="000006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20" name="Cuadro de texto 2">
            <a:extLst>
              <a:ext uri="{FF2B5EF4-FFF2-40B4-BE49-F238E27FC236}">
                <a16:creationId xmlns:a16="http://schemas.microsoft.com/office/drawing/2014/main" id="{FB2FCFD6-DC7D-4DE4-8B87-2793A7A7DA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002000" y="6479721"/>
            <a:ext cx="6962185" cy="18097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Montserrat Medium" panose="000006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Autorizó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Montserrat Medium" panose="000006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Montserrat Medium" panose="000006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Montserrat Medium" panose="000006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Montserrat Medium" panose="000006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</a:t>
            </a:r>
          </a:p>
          <a:p>
            <a:pPr algn="ctr"/>
            <a:r>
              <a:rPr lang="es-MX" sz="1050" b="1" baseline="0">
                <a:effectLst/>
                <a:latin typeface="Montserrat Medium" panose="00000600000000000000" pitchFamily="50" charset="0"/>
                <a:ea typeface="+mn-ea"/>
                <a:cs typeface="+mn-cs"/>
              </a:rPr>
              <a:t>Irasema E. Linares Medina</a:t>
            </a:r>
            <a:endParaRPr lang="es-MX" sz="1050">
              <a:effectLst/>
              <a:latin typeface="Montserrat Medium" panose="00000600000000000000" pitchFamily="50" charset="0"/>
            </a:endParaRPr>
          </a:p>
          <a:p>
            <a:pPr algn="ctr"/>
            <a:r>
              <a:rPr lang="es-MX" sz="1050" i="1">
                <a:effectLst/>
                <a:latin typeface="Montserrat Medium" panose="00000600000000000000" pitchFamily="50" charset="0"/>
                <a:ea typeface="+mn-ea"/>
                <a:cs typeface="+mn-cs"/>
              </a:rPr>
              <a:t>Rectora</a:t>
            </a:r>
            <a:r>
              <a:rPr lang="es-MX" sz="1050">
                <a:effectLst/>
                <a:latin typeface="Montserrat Medium" panose="000006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5"/>
  <sheetViews>
    <sheetView tabSelected="1" zoomScaleNormal="100" zoomScaleSheetLayoutView="90" workbookViewId="0">
      <selection activeCell="B30" sqref="B30"/>
    </sheetView>
  </sheetViews>
  <sheetFormatPr baseColWidth="10" defaultRowHeight="18" x14ac:dyDescent="0.35"/>
  <cols>
    <col min="1" max="1" width="11" style="3" customWidth="1"/>
    <col min="2" max="2" width="45.28515625" style="3" customWidth="1"/>
    <col min="3" max="3" width="18" style="3" customWidth="1"/>
    <col min="4" max="15" width="16.28515625" style="3" customWidth="1"/>
    <col min="16" max="16384" width="11.42578125" style="3"/>
  </cols>
  <sheetData>
    <row r="1" spans="1:27" ht="18.75" x14ac:dyDescent="0.35">
      <c r="A1" s="45" t="s">
        <v>120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.75" x14ac:dyDescent="0.35">
      <c r="A2" s="43" t="s">
        <v>133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.75" x14ac:dyDescent="0.35">
      <c r="A3" s="43" t="s">
        <v>139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8.75" x14ac:dyDescent="0.35">
      <c r="A4" s="45" t="s">
        <v>26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.75" x14ac:dyDescent="0.35">
      <c r="A5" s="1"/>
      <c r="B5" s="1"/>
      <c r="C5" s="34"/>
      <c r="D5" s="36"/>
      <c r="E5" s="36"/>
      <c r="I5" s="1"/>
      <c r="J5" s="1"/>
      <c r="L5" s="44" t="s">
        <v>132</v>
      </c>
      <c r="M5" s="44"/>
      <c r="N5" s="44"/>
      <c r="O5" s="4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5" customFormat="1" ht="15" x14ac:dyDescent="0.3">
      <c r="A6" s="48" t="s">
        <v>21</v>
      </c>
      <c r="B6" s="48" t="s">
        <v>3</v>
      </c>
      <c r="C6" s="48" t="s">
        <v>19</v>
      </c>
      <c r="D6" s="50" t="s">
        <v>18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5" customFormat="1" ht="15" x14ac:dyDescent="0.3">
      <c r="A7" s="48"/>
      <c r="B7" s="48"/>
      <c r="C7" s="48"/>
      <c r="D7" s="21" t="s">
        <v>6</v>
      </c>
      <c r="E7" s="21" t="s">
        <v>7</v>
      </c>
      <c r="F7" s="21" t="s">
        <v>8</v>
      </c>
      <c r="G7" s="21" t="s">
        <v>9</v>
      </c>
      <c r="H7" s="21" t="s">
        <v>10</v>
      </c>
      <c r="I7" s="21" t="s">
        <v>11</v>
      </c>
      <c r="J7" s="21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5" x14ac:dyDescent="0.3">
      <c r="A8" s="6">
        <v>1000</v>
      </c>
      <c r="B8" s="7" t="s">
        <v>0</v>
      </c>
      <c r="C8" s="28">
        <f>SUM(D8:O8)</f>
        <v>93454071</v>
      </c>
      <c r="D8" s="29">
        <f>SUM(D9:D19)</f>
        <v>5999778</v>
      </c>
      <c r="E8" s="29">
        <f t="shared" ref="E8:N8" si="0">SUM(E9:E19)</f>
        <v>5668075</v>
      </c>
      <c r="F8" s="29">
        <f t="shared" si="0"/>
        <v>10033524</v>
      </c>
      <c r="G8" s="29">
        <f t="shared" si="0"/>
        <v>8044471</v>
      </c>
      <c r="H8" s="29">
        <f t="shared" si="0"/>
        <v>7404834</v>
      </c>
      <c r="I8" s="29">
        <f t="shared" si="0"/>
        <v>7637413</v>
      </c>
      <c r="J8" s="29">
        <f t="shared" si="0"/>
        <v>7784755</v>
      </c>
      <c r="K8" s="29">
        <f t="shared" si="0"/>
        <v>7859023</v>
      </c>
      <c r="L8" s="29">
        <f t="shared" si="0"/>
        <v>8468631</v>
      </c>
      <c r="M8" s="29">
        <f t="shared" si="0"/>
        <v>8752377</v>
      </c>
      <c r="N8" s="29">
        <f t="shared" si="0"/>
        <v>8736319</v>
      </c>
      <c r="O8" s="29">
        <f>SUM(O9:O19)</f>
        <v>7064871</v>
      </c>
      <c r="P8" s="8"/>
      <c r="Q8" s="8"/>
      <c r="R8" s="8"/>
      <c r="S8" s="8"/>
      <c r="T8" s="8"/>
      <c r="U8" s="8"/>
      <c r="V8" s="8"/>
      <c r="W8" s="8"/>
      <c r="X8" s="8"/>
    </row>
    <row r="9" spans="1:27" s="9" customFormat="1" ht="15" x14ac:dyDescent="0.3">
      <c r="A9" s="10">
        <v>113001</v>
      </c>
      <c r="B9" s="12" t="s">
        <v>28</v>
      </c>
      <c r="C9" s="30">
        <f>SUM(D9:O9)</f>
        <v>67340596.446462065</v>
      </c>
      <c r="D9" s="31">
        <v>3959309</v>
      </c>
      <c r="E9" s="31">
        <v>3602942</v>
      </c>
      <c r="F9" s="31">
        <v>6550819.4464620557</v>
      </c>
      <c r="G9" s="31">
        <v>5979338</v>
      </c>
      <c r="H9" s="31">
        <v>5432116</v>
      </c>
      <c r="I9" s="31">
        <v>5776603</v>
      </c>
      <c r="J9" s="31">
        <v>5923945</v>
      </c>
      <c r="K9" s="31">
        <v>5716963</v>
      </c>
      <c r="L9" s="31">
        <v>6294678</v>
      </c>
      <c r="M9" s="31">
        <v>6605724</v>
      </c>
      <c r="N9" s="31">
        <v>6589666</v>
      </c>
      <c r="O9" s="31">
        <v>4908493</v>
      </c>
      <c r="P9" s="8"/>
      <c r="Q9" s="8"/>
      <c r="R9" s="8"/>
      <c r="S9" s="8"/>
      <c r="T9" s="8"/>
      <c r="U9" s="8"/>
      <c r="V9" s="8"/>
      <c r="W9" s="8"/>
      <c r="X9" s="8"/>
    </row>
    <row r="10" spans="1:27" s="9" customFormat="1" ht="15" x14ac:dyDescent="0.3">
      <c r="A10" s="23">
        <v>121001</v>
      </c>
      <c r="B10" s="24" t="s">
        <v>29</v>
      </c>
      <c r="C10" s="30">
        <f t="shared" ref="C10:C19" si="1">SUM(D10:O10)</f>
        <v>98750</v>
      </c>
      <c r="D10" s="31">
        <v>0</v>
      </c>
      <c r="E10" s="31">
        <v>9000</v>
      </c>
      <c r="F10" s="31">
        <v>9000</v>
      </c>
      <c r="G10" s="31">
        <v>9000</v>
      </c>
      <c r="H10" s="31">
        <v>9000</v>
      </c>
      <c r="I10" s="31">
        <v>9000</v>
      </c>
      <c r="J10" s="31">
        <v>9000</v>
      </c>
      <c r="K10" s="31">
        <v>9000</v>
      </c>
      <c r="L10" s="31">
        <v>9000</v>
      </c>
      <c r="M10" s="31">
        <v>9000</v>
      </c>
      <c r="N10" s="31">
        <v>9000</v>
      </c>
      <c r="O10" s="31">
        <v>8750</v>
      </c>
      <c r="P10" s="8"/>
      <c r="Q10" s="8"/>
      <c r="R10" s="8"/>
      <c r="S10" s="8"/>
      <c r="T10" s="8"/>
      <c r="U10" s="8"/>
      <c r="V10" s="8"/>
      <c r="W10" s="8"/>
      <c r="X10" s="8"/>
    </row>
    <row r="11" spans="1:27" s="9" customFormat="1" ht="15" x14ac:dyDescent="0.3">
      <c r="A11" s="23">
        <v>132001</v>
      </c>
      <c r="B11" s="24" t="s">
        <v>30</v>
      </c>
      <c r="C11" s="30">
        <f t="shared" si="1"/>
        <v>2557569.9630413614</v>
      </c>
      <c r="D11" s="31">
        <v>204049</v>
      </c>
      <c r="E11" s="31">
        <v>204049</v>
      </c>
      <c r="F11" s="31">
        <v>379246.96304136125</v>
      </c>
      <c r="G11" s="31">
        <v>204049</v>
      </c>
      <c r="H11" s="31">
        <v>176518</v>
      </c>
      <c r="I11" s="31">
        <v>176518</v>
      </c>
      <c r="J11" s="31">
        <v>176518</v>
      </c>
      <c r="K11" s="31">
        <v>176518</v>
      </c>
      <c r="L11" s="31">
        <v>215033</v>
      </c>
      <c r="M11" s="31">
        <v>215033</v>
      </c>
      <c r="N11" s="31">
        <v>215033</v>
      </c>
      <c r="O11" s="31">
        <v>215005</v>
      </c>
      <c r="P11" s="8"/>
      <c r="Q11" s="8"/>
      <c r="R11" s="8"/>
      <c r="S11" s="8"/>
      <c r="T11" s="8"/>
      <c r="U11" s="8"/>
      <c r="V11" s="8"/>
      <c r="W11" s="8"/>
      <c r="X11" s="8"/>
    </row>
    <row r="12" spans="1:27" s="9" customFormat="1" ht="15" x14ac:dyDescent="0.3">
      <c r="A12" s="23">
        <v>132002</v>
      </c>
      <c r="B12" s="24" t="s">
        <v>31</v>
      </c>
      <c r="C12" s="30">
        <f t="shared" si="1"/>
        <v>9682588.7948250566</v>
      </c>
      <c r="D12" s="31">
        <v>783241</v>
      </c>
      <c r="E12" s="31">
        <v>798905</v>
      </c>
      <c r="F12" s="31">
        <v>1135152.7948250561</v>
      </c>
      <c r="G12" s="31">
        <v>798905</v>
      </c>
      <c r="H12" s="31">
        <v>705302</v>
      </c>
      <c r="I12" s="31">
        <v>705302</v>
      </c>
      <c r="J12" s="31">
        <v>705302</v>
      </c>
      <c r="K12" s="31">
        <v>705302</v>
      </c>
      <c r="L12" s="31">
        <v>836251</v>
      </c>
      <c r="M12" s="31">
        <v>836251</v>
      </c>
      <c r="N12" s="31">
        <v>836251</v>
      </c>
      <c r="O12" s="31">
        <v>836424</v>
      </c>
      <c r="P12" s="8"/>
      <c r="Q12" s="8"/>
      <c r="R12" s="8"/>
      <c r="S12" s="8"/>
      <c r="T12" s="8"/>
      <c r="U12" s="8"/>
      <c r="V12" s="8"/>
      <c r="W12" s="8"/>
      <c r="X12" s="8"/>
    </row>
    <row r="13" spans="1:27" s="9" customFormat="1" ht="15" x14ac:dyDescent="0.3">
      <c r="A13" s="23">
        <v>141001</v>
      </c>
      <c r="B13" s="24" t="s">
        <v>32</v>
      </c>
      <c r="C13" s="30">
        <f t="shared" si="1"/>
        <v>4599034.3426808305</v>
      </c>
      <c r="D13" s="31">
        <v>365363</v>
      </c>
      <c r="E13" s="31">
        <v>365363</v>
      </c>
      <c r="F13" s="31">
        <v>679066.34268083097</v>
      </c>
      <c r="G13" s="31">
        <v>365363</v>
      </c>
      <c r="H13" s="31">
        <v>324191</v>
      </c>
      <c r="I13" s="31">
        <v>324191</v>
      </c>
      <c r="J13" s="31">
        <v>324191</v>
      </c>
      <c r="K13" s="31">
        <v>324191</v>
      </c>
      <c r="L13" s="31">
        <v>381789</v>
      </c>
      <c r="M13" s="31">
        <v>381789</v>
      </c>
      <c r="N13" s="31">
        <v>381789</v>
      </c>
      <c r="O13" s="31">
        <v>381748</v>
      </c>
      <c r="P13" s="8"/>
      <c r="Q13" s="8"/>
      <c r="R13" s="8"/>
      <c r="S13" s="8"/>
      <c r="T13" s="8"/>
      <c r="U13" s="8"/>
      <c r="V13" s="8"/>
      <c r="W13" s="8"/>
      <c r="X13" s="8"/>
    </row>
    <row r="14" spans="1:27" s="9" customFormat="1" ht="30" x14ac:dyDescent="0.3">
      <c r="A14" s="23">
        <v>141004</v>
      </c>
      <c r="B14" s="24" t="s">
        <v>33</v>
      </c>
      <c r="C14" s="30">
        <f t="shared" si="1"/>
        <v>1467590.7332610162</v>
      </c>
      <c r="D14" s="31">
        <v>116585</v>
      </c>
      <c r="E14" s="31">
        <v>116585</v>
      </c>
      <c r="F14" s="31">
        <v>216685.73326101623</v>
      </c>
      <c r="G14" s="31">
        <v>116585</v>
      </c>
      <c r="H14" s="31">
        <v>103474</v>
      </c>
      <c r="I14" s="31">
        <v>103474</v>
      </c>
      <c r="J14" s="31">
        <v>103474</v>
      </c>
      <c r="K14" s="31">
        <v>103474</v>
      </c>
      <c r="L14" s="31">
        <v>121816</v>
      </c>
      <c r="M14" s="31">
        <v>121816</v>
      </c>
      <c r="N14" s="31">
        <v>121816</v>
      </c>
      <c r="O14" s="31">
        <v>121806</v>
      </c>
      <c r="P14" s="8"/>
      <c r="Q14" s="8"/>
      <c r="R14" s="8"/>
      <c r="S14" s="8"/>
      <c r="T14" s="8"/>
      <c r="U14" s="8"/>
      <c r="V14" s="8"/>
      <c r="W14" s="8"/>
      <c r="X14" s="8"/>
    </row>
    <row r="15" spans="1:27" s="9" customFormat="1" ht="15" x14ac:dyDescent="0.3">
      <c r="A15" s="23">
        <v>142001</v>
      </c>
      <c r="B15" s="24" t="s">
        <v>34</v>
      </c>
      <c r="C15" s="30">
        <f t="shared" si="1"/>
        <v>2286820.0999093042</v>
      </c>
      <c r="D15" s="31">
        <v>181706</v>
      </c>
      <c r="E15" s="31">
        <v>181706</v>
      </c>
      <c r="F15" s="31">
        <v>337720.09990930406</v>
      </c>
      <c r="G15" s="31">
        <v>181706</v>
      </c>
      <c r="H15" s="31">
        <v>161058</v>
      </c>
      <c r="I15" s="31">
        <v>161058</v>
      </c>
      <c r="J15" s="31">
        <v>161058</v>
      </c>
      <c r="K15" s="31">
        <v>161058</v>
      </c>
      <c r="L15" s="31">
        <v>189943</v>
      </c>
      <c r="M15" s="31">
        <v>189943</v>
      </c>
      <c r="N15" s="31">
        <v>189943</v>
      </c>
      <c r="O15" s="31">
        <v>189921</v>
      </c>
      <c r="P15" s="8"/>
      <c r="Q15" s="8"/>
      <c r="R15" s="8"/>
      <c r="S15" s="8"/>
      <c r="T15" s="8"/>
      <c r="U15" s="8"/>
      <c r="V15" s="8"/>
      <c r="W15" s="8"/>
      <c r="X15" s="8"/>
    </row>
    <row r="16" spans="1:27" s="9" customFormat="1" ht="15" x14ac:dyDescent="0.3">
      <c r="A16" s="23">
        <v>143001</v>
      </c>
      <c r="B16" s="24" t="s">
        <v>35</v>
      </c>
      <c r="C16" s="30">
        <f t="shared" si="1"/>
        <v>886559.94651143416</v>
      </c>
      <c r="D16" s="31">
        <v>70492</v>
      </c>
      <c r="E16" s="31">
        <v>70492</v>
      </c>
      <c r="F16" s="31">
        <v>131016.9465114342</v>
      </c>
      <c r="G16" s="31">
        <v>70492</v>
      </c>
      <c r="H16" s="31">
        <v>62233</v>
      </c>
      <c r="I16" s="31">
        <v>62233</v>
      </c>
      <c r="J16" s="31">
        <v>62233</v>
      </c>
      <c r="K16" s="31">
        <v>62233</v>
      </c>
      <c r="L16" s="31">
        <v>73787</v>
      </c>
      <c r="M16" s="31">
        <v>73787</v>
      </c>
      <c r="N16" s="31">
        <v>73787</v>
      </c>
      <c r="O16" s="31">
        <v>73774</v>
      </c>
      <c r="P16" s="8"/>
      <c r="Q16" s="8"/>
      <c r="R16" s="8"/>
      <c r="S16" s="8"/>
      <c r="T16" s="8"/>
      <c r="U16" s="8"/>
      <c r="V16" s="8"/>
      <c r="W16" s="8"/>
      <c r="X16" s="8"/>
    </row>
    <row r="17" spans="1:24" s="9" customFormat="1" ht="15" x14ac:dyDescent="0.3">
      <c r="A17" s="23">
        <v>154004</v>
      </c>
      <c r="B17" s="24" t="s">
        <v>36</v>
      </c>
      <c r="C17" s="30">
        <f t="shared" si="1"/>
        <v>27300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27300</v>
      </c>
      <c r="M17" s="31">
        <v>0</v>
      </c>
      <c r="N17" s="31">
        <v>0</v>
      </c>
      <c r="O17" s="31">
        <v>0</v>
      </c>
      <c r="P17" s="8"/>
      <c r="Q17" s="8"/>
      <c r="R17" s="8"/>
      <c r="S17" s="8"/>
      <c r="T17" s="8"/>
      <c r="U17" s="8"/>
      <c r="V17" s="8"/>
      <c r="W17" s="8"/>
      <c r="X17" s="8"/>
    </row>
    <row r="18" spans="1:24" s="9" customFormat="1" ht="15" x14ac:dyDescent="0.3">
      <c r="A18" s="23">
        <v>159002</v>
      </c>
      <c r="B18" s="24" t="s">
        <v>37</v>
      </c>
      <c r="C18" s="30">
        <f t="shared" si="1"/>
        <v>4507260.6733089406</v>
      </c>
      <c r="D18" s="31">
        <v>319033</v>
      </c>
      <c r="E18" s="31">
        <v>319033</v>
      </c>
      <c r="F18" s="31">
        <v>594815.67330894026</v>
      </c>
      <c r="G18" s="31">
        <v>319033</v>
      </c>
      <c r="H18" s="31">
        <v>430942</v>
      </c>
      <c r="I18" s="31">
        <v>319034</v>
      </c>
      <c r="J18" s="31">
        <v>319034</v>
      </c>
      <c r="K18" s="31">
        <v>600284</v>
      </c>
      <c r="L18" s="31">
        <v>319034</v>
      </c>
      <c r="M18" s="31">
        <v>319034</v>
      </c>
      <c r="N18" s="31">
        <v>319034</v>
      </c>
      <c r="O18" s="31">
        <v>328950</v>
      </c>
      <c r="P18" s="8"/>
      <c r="Q18" s="8"/>
      <c r="R18" s="8"/>
      <c r="S18" s="8"/>
      <c r="T18" s="8"/>
      <c r="U18" s="8"/>
      <c r="V18" s="8"/>
      <c r="W18" s="8"/>
      <c r="X18" s="8"/>
    </row>
    <row r="19" spans="1:24" s="9" customFormat="1" ht="30" hidden="1" x14ac:dyDescent="0.3">
      <c r="A19" s="23">
        <v>161001</v>
      </c>
      <c r="B19" s="24" t="s">
        <v>38</v>
      </c>
      <c r="C19" s="30">
        <f t="shared" si="1"/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8"/>
      <c r="Q19" s="8"/>
      <c r="R19" s="8"/>
      <c r="S19" s="8"/>
      <c r="T19" s="8"/>
      <c r="U19" s="8"/>
      <c r="V19" s="8"/>
      <c r="W19" s="8"/>
      <c r="X19" s="8"/>
    </row>
    <row r="20" spans="1:24" s="9" customFormat="1" ht="15" x14ac:dyDescent="0.3">
      <c r="A20" s="6">
        <v>2000</v>
      </c>
      <c r="B20" s="7" t="s">
        <v>1</v>
      </c>
      <c r="C20" s="28">
        <f>SUM(D20:O20)</f>
        <v>3011526</v>
      </c>
      <c r="D20" s="29">
        <f t="shared" ref="D20:O20" si="2">SUM(D21:D60)</f>
        <v>0</v>
      </c>
      <c r="E20" s="29">
        <f t="shared" si="2"/>
        <v>141234</v>
      </c>
      <c r="F20" s="29">
        <f t="shared" si="2"/>
        <v>701371</v>
      </c>
      <c r="G20" s="29">
        <f t="shared" si="2"/>
        <v>789419</v>
      </c>
      <c r="H20" s="29">
        <f t="shared" si="2"/>
        <v>572673</v>
      </c>
      <c r="I20" s="29">
        <f t="shared" si="2"/>
        <v>146022</v>
      </c>
      <c r="J20" s="29">
        <f t="shared" si="2"/>
        <v>72469</v>
      </c>
      <c r="K20" s="29">
        <f t="shared" si="2"/>
        <v>307320</v>
      </c>
      <c r="L20" s="29">
        <f t="shared" si="2"/>
        <v>80229</v>
      </c>
      <c r="M20" s="29">
        <f t="shared" si="2"/>
        <v>85172</v>
      </c>
      <c r="N20" s="29">
        <f t="shared" si="2"/>
        <v>115617</v>
      </c>
      <c r="O20" s="29">
        <f t="shared" si="2"/>
        <v>0</v>
      </c>
      <c r="P20" s="8"/>
      <c r="Q20" s="8"/>
      <c r="R20" s="8"/>
      <c r="S20" s="8"/>
      <c r="T20" s="8"/>
      <c r="U20" s="8"/>
      <c r="V20" s="8"/>
      <c r="W20" s="8"/>
      <c r="X20" s="8"/>
    </row>
    <row r="21" spans="1:24" s="9" customFormat="1" ht="15.75" x14ac:dyDescent="0.3">
      <c r="A21" s="10">
        <v>211001</v>
      </c>
      <c r="B21" s="12" t="s">
        <v>39</v>
      </c>
      <c r="C21" s="30">
        <f>SUM(D21:O21)</f>
        <v>290222</v>
      </c>
      <c r="D21" s="31">
        <v>0</v>
      </c>
      <c r="E21" s="31">
        <v>0</v>
      </c>
      <c r="F21" s="31">
        <v>0</v>
      </c>
      <c r="G21" s="31">
        <v>290222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25"/>
      <c r="Q21" s="8"/>
      <c r="R21" s="8"/>
      <c r="S21" s="8"/>
      <c r="T21" s="8"/>
      <c r="U21" s="8"/>
      <c r="V21" s="8"/>
      <c r="W21" s="8"/>
      <c r="X21" s="8"/>
    </row>
    <row r="22" spans="1:24" s="9" customFormat="1" ht="15" x14ac:dyDescent="0.3">
      <c r="A22" s="23">
        <v>211002</v>
      </c>
      <c r="B22" s="24" t="s">
        <v>40</v>
      </c>
      <c r="C22" s="30">
        <f t="shared" ref="C22:C59" si="3">SUM(D22:O22)</f>
        <v>133454</v>
      </c>
      <c r="D22" s="31">
        <v>0</v>
      </c>
      <c r="E22" s="31">
        <v>24891</v>
      </c>
      <c r="F22" s="31">
        <v>21091</v>
      </c>
      <c r="G22" s="31">
        <v>18334</v>
      </c>
      <c r="H22" s="31">
        <v>15358</v>
      </c>
      <c r="I22" s="31">
        <v>10906</v>
      </c>
      <c r="J22" s="31">
        <v>9643</v>
      </c>
      <c r="K22" s="31">
        <v>8905</v>
      </c>
      <c r="L22" s="31">
        <v>7872</v>
      </c>
      <c r="M22" s="31">
        <v>6599</v>
      </c>
      <c r="N22" s="31">
        <v>9855</v>
      </c>
      <c r="O22" s="31">
        <v>0</v>
      </c>
      <c r="P22" s="26"/>
      <c r="Q22" s="8"/>
      <c r="R22" s="8"/>
      <c r="S22" s="8"/>
      <c r="T22" s="8"/>
      <c r="U22" s="8"/>
      <c r="V22" s="8"/>
      <c r="W22" s="8"/>
      <c r="X22" s="8"/>
    </row>
    <row r="23" spans="1:24" s="9" customFormat="1" ht="30" x14ac:dyDescent="0.3">
      <c r="A23" s="23">
        <v>211003</v>
      </c>
      <c r="B23" s="24" t="s">
        <v>41</v>
      </c>
      <c r="C23" s="30">
        <f t="shared" si="3"/>
        <v>350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350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26"/>
      <c r="Q23" s="8"/>
      <c r="R23" s="8"/>
      <c r="S23" s="8"/>
      <c r="T23" s="8"/>
      <c r="U23" s="8"/>
      <c r="V23" s="8"/>
      <c r="W23" s="8"/>
      <c r="X23" s="8"/>
    </row>
    <row r="24" spans="1:24" s="9" customFormat="1" ht="15" x14ac:dyDescent="0.3">
      <c r="A24" s="23">
        <v>212001</v>
      </c>
      <c r="B24" s="24" t="s">
        <v>42</v>
      </c>
      <c r="C24" s="30">
        <f t="shared" si="3"/>
        <v>1240</v>
      </c>
      <c r="D24" s="31">
        <v>0</v>
      </c>
      <c r="E24" s="31">
        <v>620</v>
      </c>
      <c r="F24" s="31">
        <v>620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26"/>
      <c r="Q24" s="8"/>
      <c r="R24" s="8"/>
      <c r="S24" s="8"/>
      <c r="T24" s="8"/>
      <c r="U24" s="8"/>
      <c r="V24" s="8"/>
      <c r="W24" s="8"/>
      <c r="X24" s="8"/>
    </row>
    <row r="25" spans="1:24" s="9" customFormat="1" ht="30" x14ac:dyDescent="0.3">
      <c r="A25" s="23">
        <v>214001</v>
      </c>
      <c r="B25" s="24" t="s">
        <v>43</v>
      </c>
      <c r="C25" s="30">
        <f t="shared" si="3"/>
        <v>188377</v>
      </c>
      <c r="D25" s="31">
        <v>0</v>
      </c>
      <c r="E25" s="31">
        <v>0</v>
      </c>
      <c r="F25" s="31">
        <v>0</v>
      </c>
      <c r="G25" s="31">
        <v>188377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26"/>
      <c r="Q25" s="8"/>
      <c r="R25" s="8"/>
      <c r="S25" s="8"/>
      <c r="T25" s="26"/>
      <c r="U25" s="8"/>
      <c r="V25" s="8"/>
      <c r="W25" s="8"/>
      <c r="X25" s="8"/>
    </row>
    <row r="26" spans="1:24" s="9" customFormat="1" ht="15" x14ac:dyDescent="0.3">
      <c r="A26" s="23">
        <v>215001</v>
      </c>
      <c r="B26" s="24" t="s">
        <v>44</v>
      </c>
      <c r="C26" s="30">
        <f t="shared" si="3"/>
        <v>12674</v>
      </c>
      <c r="D26" s="31">
        <v>0</v>
      </c>
      <c r="E26" s="31">
        <v>9309</v>
      </c>
      <c r="F26" s="31">
        <v>0</v>
      </c>
      <c r="G26" s="31">
        <v>0</v>
      </c>
      <c r="H26" s="31">
        <v>1440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1925</v>
      </c>
      <c r="O26" s="31">
        <v>0</v>
      </c>
      <c r="P26" s="26"/>
      <c r="Q26" s="8"/>
      <c r="R26" s="8"/>
      <c r="S26" s="8"/>
      <c r="T26" s="26"/>
      <c r="U26" s="8"/>
      <c r="V26" s="8"/>
      <c r="W26" s="8"/>
      <c r="X26" s="8"/>
    </row>
    <row r="27" spans="1:24" s="9" customFormat="1" ht="15" x14ac:dyDescent="0.3">
      <c r="A27" s="23">
        <v>216001</v>
      </c>
      <c r="B27" s="24" t="s">
        <v>45</v>
      </c>
      <c r="C27" s="30">
        <f t="shared" si="3"/>
        <v>188359</v>
      </c>
      <c r="D27" s="31">
        <v>0</v>
      </c>
      <c r="E27" s="31">
        <v>670</v>
      </c>
      <c r="F27" s="31">
        <v>180000</v>
      </c>
      <c r="G27" s="31">
        <v>957</v>
      </c>
      <c r="H27" s="31">
        <v>6654</v>
      </c>
      <c r="I27" s="31">
        <v>0</v>
      </c>
      <c r="J27" s="31">
        <v>78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8"/>
      <c r="Q27" s="8"/>
      <c r="R27" s="8"/>
      <c r="S27" s="8"/>
      <c r="T27" s="26"/>
      <c r="U27" s="8"/>
      <c r="V27" s="8"/>
      <c r="W27" s="8"/>
      <c r="X27" s="8"/>
    </row>
    <row r="28" spans="1:24" s="9" customFormat="1" ht="15" x14ac:dyDescent="0.3">
      <c r="A28" s="23">
        <v>217001</v>
      </c>
      <c r="B28" s="24" t="s">
        <v>46</v>
      </c>
      <c r="C28" s="30">
        <f t="shared" si="3"/>
        <v>149254</v>
      </c>
      <c r="D28" s="31">
        <v>0</v>
      </c>
      <c r="E28" s="31">
        <v>1477</v>
      </c>
      <c r="F28" s="31">
        <v>147777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8"/>
      <c r="Q28" s="8"/>
      <c r="R28" s="8"/>
      <c r="S28" s="8"/>
      <c r="T28" s="26"/>
      <c r="U28" s="8"/>
      <c r="V28" s="8"/>
      <c r="W28" s="8"/>
      <c r="X28" s="8"/>
    </row>
    <row r="29" spans="1:24" s="9" customFormat="1" ht="15" x14ac:dyDescent="0.3">
      <c r="A29" s="23">
        <v>218002</v>
      </c>
      <c r="B29" s="24" t="s">
        <v>128</v>
      </c>
      <c r="C29" s="30">
        <f t="shared" si="3"/>
        <v>10200</v>
      </c>
      <c r="D29" s="31">
        <v>0</v>
      </c>
      <c r="E29" s="31">
        <v>0</v>
      </c>
      <c r="F29" s="31">
        <v>0</v>
      </c>
      <c r="G29" s="31">
        <v>10200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8"/>
      <c r="Q29" s="8"/>
      <c r="R29" s="8"/>
      <c r="S29" s="8"/>
      <c r="T29" s="26"/>
      <c r="U29" s="8"/>
      <c r="V29" s="8"/>
      <c r="W29" s="8"/>
      <c r="X29" s="8"/>
    </row>
    <row r="30" spans="1:24" s="9" customFormat="1" ht="15" x14ac:dyDescent="0.3">
      <c r="A30" s="23">
        <v>221001</v>
      </c>
      <c r="B30" s="24" t="s">
        <v>121</v>
      </c>
      <c r="C30" s="30">
        <f t="shared" si="3"/>
        <v>20130</v>
      </c>
      <c r="D30" s="31">
        <v>0</v>
      </c>
      <c r="E30" s="31">
        <v>545</v>
      </c>
      <c r="F30" s="31">
        <v>5635</v>
      </c>
      <c r="G30" s="31">
        <v>1090</v>
      </c>
      <c r="H30" s="31">
        <v>1090</v>
      </c>
      <c r="I30" s="31">
        <v>5045</v>
      </c>
      <c r="J30" s="31">
        <v>1795</v>
      </c>
      <c r="K30" s="31">
        <v>545</v>
      </c>
      <c r="L30" s="31">
        <v>545</v>
      </c>
      <c r="M30" s="31">
        <v>295</v>
      </c>
      <c r="N30" s="31">
        <v>3545</v>
      </c>
      <c r="O30" s="31">
        <v>0</v>
      </c>
      <c r="P30" s="8"/>
      <c r="Q30" s="8"/>
      <c r="R30" s="8"/>
      <c r="S30" s="8"/>
      <c r="T30" s="26"/>
      <c r="U30" s="8"/>
      <c r="V30" s="8"/>
      <c r="W30" s="8"/>
      <c r="X30" s="8"/>
    </row>
    <row r="31" spans="1:24" s="9" customFormat="1" ht="15" x14ac:dyDescent="0.3">
      <c r="A31" s="23">
        <v>221007</v>
      </c>
      <c r="B31" s="24" t="s">
        <v>122</v>
      </c>
      <c r="C31" s="30">
        <f t="shared" si="3"/>
        <v>3696</v>
      </c>
      <c r="D31" s="31">
        <v>0</v>
      </c>
      <c r="E31" s="31">
        <v>462</v>
      </c>
      <c r="F31" s="31">
        <v>462</v>
      </c>
      <c r="G31" s="31">
        <v>924</v>
      </c>
      <c r="H31" s="31">
        <v>0</v>
      </c>
      <c r="I31" s="31">
        <v>462</v>
      </c>
      <c r="J31" s="31">
        <v>0</v>
      </c>
      <c r="K31" s="31">
        <v>462</v>
      </c>
      <c r="L31" s="31">
        <v>0</v>
      </c>
      <c r="M31" s="31">
        <v>462</v>
      </c>
      <c r="N31" s="31">
        <v>462</v>
      </c>
      <c r="O31" s="31">
        <v>0</v>
      </c>
      <c r="P31" s="8"/>
      <c r="Q31" s="8"/>
      <c r="R31" s="8"/>
      <c r="S31" s="8"/>
      <c r="T31" s="26"/>
      <c r="U31" s="8"/>
      <c r="V31" s="8"/>
      <c r="W31" s="8"/>
      <c r="X31" s="8"/>
    </row>
    <row r="32" spans="1:24" s="9" customFormat="1" ht="15" x14ac:dyDescent="0.3">
      <c r="A32" s="23">
        <v>223001</v>
      </c>
      <c r="B32" s="24" t="s">
        <v>47</v>
      </c>
      <c r="C32" s="30">
        <f t="shared" si="3"/>
        <v>3068</v>
      </c>
      <c r="D32" s="31">
        <v>0</v>
      </c>
      <c r="E32" s="31">
        <v>1140</v>
      </c>
      <c r="F32" s="31">
        <v>1140</v>
      </c>
      <c r="G32" s="31">
        <v>638</v>
      </c>
      <c r="H32" s="31">
        <v>0</v>
      </c>
      <c r="I32" s="31">
        <v>0</v>
      </c>
      <c r="J32" s="31">
        <v>0</v>
      </c>
      <c r="K32" s="31">
        <v>0</v>
      </c>
      <c r="L32" s="31">
        <v>150</v>
      </c>
      <c r="M32" s="31">
        <v>0</v>
      </c>
      <c r="N32" s="31">
        <v>0</v>
      </c>
      <c r="O32" s="31">
        <v>0</v>
      </c>
      <c r="P32" s="8"/>
      <c r="Q32" s="8"/>
      <c r="R32" s="8"/>
      <c r="S32" s="8"/>
      <c r="T32" s="26"/>
      <c r="U32" s="8"/>
      <c r="V32" s="8"/>
      <c r="W32" s="8"/>
      <c r="X32" s="8"/>
    </row>
    <row r="33" spans="1:24" s="9" customFormat="1" ht="15" hidden="1" x14ac:dyDescent="0.3">
      <c r="A33" s="23">
        <v>241001</v>
      </c>
      <c r="B33" s="24" t="s">
        <v>48</v>
      </c>
      <c r="C33" s="30">
        <f t="shared" si="3"/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8"/>
      <c r="Q33" s="8"/>
      <c r="R33" s="8"/>
      <c r="S33" s="8"/>
      <c r="T33" s="8"/>
      <c r="U33" s="8"/>
      <c r="V33" s="8"/>
      <c r="W33" s="8"/>
      <c r="X33" s="8"/>
    </row>
    <row r="34" spans="1:24" s="9" customFormat="1" ht="15" x14ac:dyDescent="0.3">
      <c r="A34" s="23">
        <v>242001</v>
      </c>
      <c r="B34" s="24" t="s">
        <v>49</v>
      </c>
      <c r="C34" s="30">
        <f t="shared" si="3"/>
        <v>1000</v>
      </c>
      <c r="D34" s="31">
        <v>0</v>
      </c>
      <c r="E34" s="31">
        <v>0</v>
      </c>
      <c r="F34" s="31">
        <v>0</v>
      </c>
      <c r="G34" s="31">
        <v>1000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8"/>
      <c r="Q34" s="8"/>
      <c r="R34" s="8"/>
      <c r="S34" s="8"/>
      <c r="T34" s="8"/>
      <c r="U34" s="8"/>
      <c r="V34" s="8"/>
      <c r="W34" s="8"/>
      <c r="X34" s="8"/>
    </row>
    <row r="35" spans="1:24" s="9" customFormat="1" ht="15" x14ac:dyDescent="0.3">
      <c r="A35" s="23">
        <v>243001</v>
      </c>
      <c r="B35" s="24" t="s">
        <v>123</v>
      </c>
      <c r="C35" s="30">
        <f t="shared" si="3"/>
        <v>1000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1000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8"/>
      <c r="Q35" s="8"/>
      <c r="R35" s="8"/>
      <c r="S35" s="8"/>
      <c r="T35" s="8"/>
      <c r="U35" s="8"/>
      <c r="V35" s="8"/>
      <c r="W35" s="8"/>
      <c r="X35" s="8"/>
    </row>
    <row r="36" spans="1:24" s="9" customFormat="1" ht="15" x14ac:dyDescent="0.3">
      <c r="A36" s="23">
        <v>244001</v>
      </c>
      <c r="B36" s="24" t="s">
        <v>50</v>
      </c>
      <c r="C36" s="30">
        <f t="shared" si="3"/>
        <v>10282</v>
      </c>
      <c r="D36" s="31">
        <v>0</v>
      </c>
      <c r="E36" s="31">
        <v>950</v>
      </c>
      <c r="F36" s="31">
        <v>950</v>
      </c>
      <c r="G36" s="31">
        <v>2990</v>
      </c>
      <c r="H36" s="31">
        <v>3000</v>
      </c>
      <c r="I36" s="31">
        <v>0</v>
      </c>
      <c r="J36" s="31">
        <v>0</v>
      </c>
      <c r="K36" s="31">
        <v>0</v>
      </c>
      <c r="L36" s="31">
        <v>2392</v>
      </c>
      <c r="M36" s="31">
        <v>0</v>
      </c>
      <c r="N36" s="31">
        <v>0</v>
      </c>
      <c r="O36" s="31">
        <v>0</v>
      </c>
      <c r="P36" s="8"/>
      <c r="Q36" s="8"/>
      <c r="R36" s="8"/>
      <c r="S36" s="8"/>
      <c r="T36" s="8"/>
      <c r="U36" s="8"/>
      <c r="V36" s="8"/>
      <c r="W36" s="8"/>
      <c r="X36" s="8"/>
    </row>
    <row r="37" spans="1:24" s="9" customFormat="1" ht="15" x14ac:dyDescent="0.3">
      <c r="A37" s="23">
        <v>245001</v>
      </c>
      <c r="B37" s="24" t="s">
        <v>124</v>
      </c>
      <c r="C37" s="30">
        <f t="shared" si="3"/>
        <v>1080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1080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8"/>
      <c r="Q37" s="8"/>
      <c r="R37" s="8"/>
      <c r="S37" s="8"/>
      <c r="T37" s="8"/>
      <c r="U37" s="8"/>
      <c r="V37" s="8"/>
      <c r="W37" s="8"/>
      <c r="X37" s="8"/>
    </row>
    <row r="38" spans="1:24" s="9" customFormat="1" ht="15" x14ac:dyDescent="0.3">
      <c r="A38" s="23">
        <v>246001</v>
      </c>
      <c r="B38" s="24" t="s">
        <v>51</v>
      </c>
      <c r="C38" s="30">
        <f t="shared" si="3"/>
        <v>301214</v>
      </c>
      <c r="D38" s="31">
        <v>0</v>
      </c>
      <c r="E38" s="31">
        <v>0</v>
      </c>
      <c r="F38" s="31">
        <v>0</v>
      </c>
      <c r="G38" s="31">
        <v>648</v>
      </c>
      <c r="H38" s="31">
        <v>300566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8"/>
      <c r="Q38" s="8"/>
      <c r="R38" s="8"/>
      <c r="S38" s="8"/>
      <c r="T38" s="8"/>
      <c r="U38" s="8"/>
      <c r="V38" s="8"/>
      <c r="W38" s="8"/>
      <c r="X38" s="8"/>
    </row>
    <row r="39" spans="1:24" s="9" customFormat="1" ht="15" x14ac:dyDescent="0.3">
      <c r="A39" s="23">
        <v>246002</v>
      </c>
      <c r="B39" s="24" t="s">
        <v>125</v>
      </c>
      <c r="C39" s="30">
        <f t="shared" si="3"/>
        <v>9265</v>
      </c>
      <c r="D39" s="31">
        <v>0</v>
      </c>
      <c r="E39" s="31">
        <v>1250</v>
      </c>
      <c r="F39" s="31">
        <v>1250</v>
      </c>
      <c r="G39" s="31">
        <v>0</v>
      </c>
      <c r="H39" s="31">
        <v>0</v>
      </c>
      <c r="I39" s="31">
        <v>6765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8"/>
      <c r="Q39" s="8"/>
      <c r="R39" s="8"/>
      <c r="S39" s="8"/>
      <c r="T39" s="8"/>
      <c r="U39" s="8"/>
      <c r="V39" s="8"/>
      <c r="W39" s="8"/>
      <c r="X39" s="8"/>
    </row>
    <row r="40" spans="1:24" s="9" customFormat="1" ht="15" x14ac:dyDescent="0.3">
      <c r="A40" s="23">
        <v>247001</v>
      </c>
      <c r="B40" s="24" t="s">
        <v>52</v>
      </c>
      <c r="C40" s="30">
        <f t="shared" si="3"/>
        <v>22400</v>
      </c>
      <c r="D40" s="31">
        <v>0</v>
      </c>
      <c r="E40" s="31">
        <v>0</v>
      </c>
      <c r="F40" s="31">
        <v>300</v>
      </c>
      <c r="G40" s="31">
        <v>8000</v>
      </c>
      <c r="H40" s="31">
        <v>10000</v>
      </c>
      <c r="I40" s="31">
        <v>3500</v>
      </c>
      <c r="J40" s="31">
        <v>300</v>
      </c>
      <c r="K40" s="31">
        <v>0</v>
      </c>
      <c r="L40" s="31">
        <v>0</v>
      </c>
      <c r="M40" s="31">
        <v>0</v>
      </c>
      <c r="N40" s="31">
        <v>300</v>
      </c>
      <c r="O40" s="31">
        <v>0</v>
      </c>
      <c r="P40" s="8"/>
      <c r="Q40" s="8"/>
      <c r="R40" s="8"/>
      <c r="S40" s="8"/>
      <c r="T40" s="8"/>
      <c r="U40" s="8"/>
      <c r="V40" s="8"/>
      <c r="W40" s="8"/>
      <c r="X40" s="8"/>
    </row>
    <row r="41" spans="1:24" s="9" customFormat="1" ht="15" x14ac:dyDescent="0.3">
      <c r="A41" s="23">
        <v>248001</v>
      </c>
      <c r="B41" s="24" t="s">
        <v>53</v>
      </c>
      <c r="C41" s="30">
        <f t="shared" si="3"/>
        <v>25720</v>
      </c>
      <c r="D41" s="31">
        <v>0</v>
      </c>
      <c r="E41" s="31">
        <v>5500</v>
      </c>
      <c r="F41" s="31">
        <v>5500</v>
      </c>
      <c r="G41" s="31">
        <v>11520</v>
      </c>
      <c r="H41" s="31">
        <v>3200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8"/>
      <c r="Q41" s="8"/>
      <c r="R41" s="8"/>
      <c r="S41" s="8"/>
      <c r="T41" s="8"/>
      <c r="U41" s="8"/>
      <c r="V41" s="8"/>
      <c r="W41" s="8"/>
      <c r="X41" s="8"/>
    </row>
    <row r="42" spans="1:24" s="9" customFormat="1" ht="30" x14ac:dyDescent="0.3">
      <c r="A42" s="23">
        <v>249001</v>
      </c>
      <c r="B42" s="24" t="s">
        <v>54</v>
      </c>
      <c r="C42" s="30">
        <f t="shared" si="3"/>
        <v>174747</v>
      </c>
      <c r="D42" s="31">
        <v>0</v>
      </c>
      <c r="E42" s="31">
        <v>9000</v>
      </c>
      <c r="F42" s="31">
        <v>9000</v>
      </c>
      <c r="G42" s="31">
        <v>13851</v>
      </c>
      <c r="H42" s="31">
        <v>140246</v>
      </c>
      <c r="I42" s="31">
        <v>1550</v>
      </c>
      <c r="J42" s="31">
        <v>0</v>
      </c>
      <c r="K42" s="31">
        <v>0</v>
      </c>
      <c r="L42" s="31">
        <v>300</v>
      </c>
      <c r="M42" s="31">
        <v>500</v>
      </c>
      <c r="N42" s="31">
        <v>300</v>
      </c>
      <c r="O42" s="31">
        <v>0</v>
      </c>
      <c r="P42" s="8"/>
      <c r="Q42" s="8"/>
      <c r="R42" s="8"/>
      <c r="S42" s="8"/>
      <c r="T42" s="8"/>
      <c r="U42" s="8"/>
      <c r="V42" s="8"/>
      <c r="W42" s="8"/>
      <c r="X42" s="8"/>
    </row>
    <row r="43" spans="1:24" s="9" customFormat="1" ht="15" x14ac:dyDescent="0.3">
      <c r="A43" s="23">
        <v>251001</v>
      </c>
      <c r="B43" s="24" t="s">
        <v>55</v>
      </c>
      <c r="C43" s="30">
        <f t="shared" si="3"/>
        <v>86649</v>
      </c>
      <c r="D43" s="31">
        <v>0</v>
      </c>
      <c r="E43" s="31">
        <v>14046</v>
      </c>
      <c r="F43" s="31">
        <v>38958</v>
      </c>
      <c r="G43" s="31">
        <v>22016</v>
      </c>
      <c r="H43" s="31">
        <v>0</v>
      </c>
      <c r="I43" s="31">
        <v>0</v>
      </c>
      <c r="J43" s="31">
        <v>2629</v>
      </c>
      <c r="K43" s="31">
        <v>9000</v>
      </c>
      <c r="L43" s="31">
        <v>0</v>
      </c>
      <c r="M43" s="31">
        <v>0</v>
      </c>
      <c r="N43" s="31">
        <v>0</v>
      </c>
      <c r="O43" s="31">
        <v>0</v>
      </c>
      <c r="P43" s="8"/>
      <c r="Q43" s="8"/>
      <c r="R43" s="8"/>
      <c r="S43" s="8"/>
      <c r="T43" s="8"/>
      <c r="U43" s="8"/>
      <c r="V43" s="8"/>
      <c r="W43" s="8"/>
      <c r="X43" s="8"/>
    </row>
    <row r="44" spans="1:24" s="9" customFormat="1" ht="15" x14ac:dyDescent="0.3">
      <c r="A44" s="23">
        <v>252001</v>
      </c>
      <c r="B44" s="24" t="s">
        <v>56</v>
      </c>
      <c r="C44" s="30">
        <f t="shared" si="3"/>
        <v>2000</v>
      </c>
      <c r="D44" s="31">
        <v>0</v>
      </c>
      <c r="E44" s="31">
        <v>0</v>
      </c>
      <c r="F44" s="31">
        <v>0</v>
      </c>
      <c r="G44" s="31">
        <v>2000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8"/>
      <c r="Q44" s="8"/>
      <c r="R44" s="8"/>
      <c r="S44" s="8"/>
      <c r="T44" s="8"/>
      <c r="U44" s="8"/>
      <c r="V44" s="8"/>
      <c r="W44" s="8"/>
      <c r="X44" s="8"/>
    </row>
    <row r="45" spans="1:24" s="9" customFormat="1" ht="15" x14ac:dyDescent="0.3">
      <c r="A45" s="23">
        <v>253001</v>
      </c>
      <c r="B45" s="24" t="s">
        <v>57</v>
      </c>
      <c r="C45" s="30">
        <f t="shared" si="3"/>
        <v>36137</v>
      </c>
      <c r="D45" s="31">
        <v>0</v>
      </c>
      <c r="E45" s="31">
        <v>4413</v>
      </c>
      <c r="F45" s="31">
        <v>2160</v>
      </c>
      <c r="G45" s="31">
        <v>16840</v>
      </c>
      <c r="H45" s="31">
        <v>0</v>
      </c>
      <c r="I45" s="31">
        <v>0</v>
      </c>
      <c r="J45" s="31">
        <v>5553</v>
      </c>
      <c r="K45" s="31">
        <v>0</v>
      </c>
      <c r="L45" s="31">
        <v>0</v>
      </c>
      <c r="M45" s="31">
        <v>7171</v>
      </c>
      <c r="N45" s="31">
        <v>0</v>
      </c>
      <c r="O45" s="31">
        <v>0</v>
      </c>
      <c r="P45" s="8"/>
      <c r="Q45" s="8"/>
      <c r="R45" s="8"/>
      <c r="S45" s="8"/>
      <c r="T45" s="8"/>
      <c r="U45" s="8"/>
      <c r="V45" s="8"/>
      <c r="W45" s="8"/>
      <c r="X45" s="8"/>
    </row>
    <row r="46" spans="1:24" s="9" customFormat="1" ht="15" x14ac:dyDescent="0.3">
      <c r="A46" s="23">
        <v>254001</v>
      </c>
      <c r="B46" s="24" t="s">
        <v>58</v>
      </c>
      <c r="C46" s="30">
        <f t="shared" si="3"/>
        <v>77121</v>
      </c>
      <c r="D46" s="31">
        <v>0</v>
      </c>
      <c r="E46" s="31">
        <v>514</v>
      </c>
      <c r="F46" s="31">
        <v>59172</v>
      </c>
      <c r="G46" s="31">
        <v>13024</v>
      </c>
      <c r="H46" s="31">
        <v>0</v>
      </c>
      <c r="I46" s="31">
        <v>0</v>
      </c>
      <c r="J46" s="31">
        <v>1743</v>
      </c>
      <c r="K46" s="31">
        <v>0</v>
      </c>
      <c r="L46" s="31">
        <v>0</v>
      </c>
      <c r="M46" s="31">
        <v>2668</v>
      </c>
      <c r="N46" s="31">
        <v>0</v>
      </c>
      <c r="O46" s="31">
        <v>0</v>
      </c>
      <c r="P46" s="8"/>
      <c r="Q46" s="8"/>
      <c r="R46" s="8"/>
      <c r="S46" s="8"/>
      <c r="T46" s="8"/>
      <c r="U46" s="8"/>
      <c r="V46" s="8"/>
      <c r="W46" s="8"/>
      <c r="X46" s="8"/>
    </row>
    <row r="47" spans="1:24" s="9" customFormat="1" ht="15" x14ac:dyDescent="0.3">
      <c r="A47" s="23">
        <v>255001</v>
      </c>
      <c r="B47" s="24" t="s">
        <v>59</v>
      </c>
      <c r="C47" s="30">
        <f t="shared" si="3"/>
        <v>24920</v>
      </c>
      <c r="D47" s="31">
        <v>0</v>
      </c>
      <c r="E47" s="31">
        <v>146</v>
      </c>
      <c r="F47" s="31">
        <v>24506</v>
      </c>
      <c r="G47" s="31">
        <v>268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8"/>
      <c r="Q47" s="8"/>
      <c r="R47" s="8"/>
      <c r="S47" s="8"/>
      <c r="T47" s="8"/>
      <c r="U47" s="8"/>
      <c r="V47" s="8"/>
      <c r="W47" s="8"/>
      <c r="X47" s="8"/>
    </row>
    <row r="48" spans="1:24" s="9" customFormat="1" ht="15" x14ac:dyDescent="0.3">
      <c r="A48" s="23">
        <v>256001</v>
      </c>
      <c r="B48" s="24" t="s">
        <v>60</v>
      </c>
      <c r="C48" s="30">
        <f t="shared" si="3"/>
        <v>16849</v>
      </c>
      <c r="D48" s="31">
        <v>0</v>
      </c>
      <c r="E48" s="31">
        <v>250</v>
      </c>
      <c r="F48" s="31">
        <v>250</v>
      </c>
      <c r="G48" s="31">
        <v>16349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8"/>
      <c r="Q48" s="8"/>
      <c r="R48" s="8"/>
      <c r="S48" s="8"/>
      <c r="T48" s="8"/>
      <c r="U48" s="8"/>
      <c r="V48" s="8"/>
      <c r="W48" s="8"/>
      <c r="X48" s="8"/>
    </row>
    <row r="49" spans="1:24" s="9" customFormat="1" ht="15" hidden="1" x14ac:dyDescent="0.3">
      <c r="A49" s="23">
        <v>259001</v>
      </c>
      <c r="B49" s="24" t="s">
        <v>61</v>
      </c>
      <c r="C49" s="30">
        <f t="shared" si="3"/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8"/>
      <c r="Q49" s="8"/>
      <c r="R49" s="8"/>
      <c r="S49" s="8"/>
      <c r="T49" s="8"/>
      <c r="U49" s="8"/>
      <c r="V49" s="8"/>
      <c r="W49" s="8"/>
      <c r="X49" s="8"/>
    </row>
    <row r="50" spans="1:24" s="9" customFormat="1" ht="30" x14ac:dyDescent="0.3">
      <c r="A50" s="23">
        <v>261001</v>
      </c>
      <c r="B50" s="24" t="s">
        <v>62</v>
      </c>
      <c r="C50" s="30">
        <f t="shared" si="3"/>
        <v>775241</v>
      </c>
      <c r="D50" s="31">
        <v>0</v>
      </c>
      <c r="E50" s="31">
        <v>59376</v>
      </c>
      <c r="F50" s="31">
        <v>172241</v>
      </c>
      <c r="G50" s="31">
        <v>109061</v>
      </c>
      <c r="H50" s="31">
        <v>77969</v>
      </c>
      <c r="I50" s="31">
        <v>41055</v>
      </c>
      <c r="J50" s="31">
        <v>46118</v>
      </c>
      <c r="K50" s="31">
        <v>39094</v>
      </c>
      <c r="L50" s="31">
        <v>68620</v>
      </c>
      <c r="M50" s="31">
        <v>67477</v>
      </c>
      <c r="N50" s="31">
        <v>94230</v>
      </c>
      <c r="O50" s="31">
        <v>0</v>
      </c>
      <c r="P50" s="8"/>
      <c r="Q50" s="8"/>
      <c r="R50" s="8"/>
      <c r="S50" s="8"/>
      <c r="T50" s="8"/>
      <c r="U50" s="8"/>
      <c r="V50" s="8"/>
      <c r="W50" s="8"/>
      <c r="X50" s="8"/>
    </row>
    <row r="51" spans="1:24" s="9" customFormat="1" ht="15" x14ac:dyDescent="0.3">
      <c r="A51" s="23">
        <v>271001</v>
      </c>
      <c r="B51" s="24" t="s">
        <v>63</v>
      </c>
      <c r="C51" s="30">
        <f t="shared" si="3"/>
        <v>257568</v>
      </c>
      <c r="D51" s="31">
        <v>0</v>
      </c>
      <c r="E51" s="31">
        <v>0</v>
      </c>
      <c r="F51" s="31">
        <v>2494</v>
      </c>
      <c r="G51" s="31">
        <v>2600</v>
      </c>
      <c r="H51" s="31">
        <v>0</v>
      </c>
      <c r="I51" s="31">
        <v>3960</v>
      </c>
      <c r="J51" s="31">
        <v>0</v>
      </c>
      <c r="K51" s="31">
        <v>248514</v>
      </c>
      <c r="L51" s="31">
        <v>0</v>
      </c>
      <c r="M51" s="31">
        <v>0</v>
      </c>
      <c r="N51" s="31">
        <v>0</v>
      </c>
      <c r="O51" s="31">
        <v>0</v>
      </c>
      <c r="P51" s="8"/>
      <c r="Q51" s="8"/>
      <c r="R51" s="8"/>
      <c r="S51" s="8"/>
      <c r="T51" s="8"/>
      <c r="U51" s="8"/>
      <c r="V51" s="8"/>
      <c r="W51" s="8"/>
      <c r="X51" s="8"/>
    </row>
    <row r="52" spans="1:24" s="9" customFormat="1" ht="15" x14ac:dyDescent="0.3">
      <c r="A52" s="23">
        <v>272001</v>
      </c>
      <c r="B52" s="24" t="s">
        <v>64</v>
      </c>
      <c r="C52" s="30">
        <f t="shared" si="3"/>
        <v>10460</v>
      </c>
      <c r="D52" s="31">
        <v>0</v>
      </c>
      <c r="E52" s="31">
        <v>1230</v>
      </c>
      <c r="F52" s="31">
        <v>1230</v>
      </c>
      <c r="G52" s="31">
        <v>8000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8"/>
      <c r="Q52" s="8"/>
      <c r="R52" s="8"/>
      <c r="S52" s="8"/>
      <c r="T52" s="8"/>
      <c r="U52" s="8"/>
      <c r="V52" s="8"/>
      <c r="W52" s="8"/>
      <c r="X52" s="8"/>
    </row>
    <row r="53" spans="1:24" s="9" customFormat="1" ht="15" x14ac:dyDescent="0.3">
      <c r="A53" s="23">
        <v>273001</v>
      </c>
      <c r="B53" s="24" t="s">
        <v>65</v>
      </c>
      <c r="C53" s="30">
        <f t="shared" si="3"/>
        <v>6440</v>
      </c>
      <c r="D53" s="31">
        <v>0</v>
      </c>
      <c r="E53" s="31">
        <v>0</v>
      </c>
      <c r="F53" s="31">
        <v>4940</v>
      </c>
      <c r="G53" s="31">
        <v>0</v>
      </c>
      <c r="H53" s="31">
        <v>0</v>
      </c>
      <c r="I53" s="31">
        <v>1500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8"/>
      <c r="Q53" s="8"/>
      <c r="R53" s="8"/>
      <c r="S53" s="8"/>
      <c r="T53" s="8"/>
      <c r="U53" s="8"/>
      <c r="V53" s="8"/>
      <c r="W53" s="8"/>
      <c r="X53" s="8"/>
    </row>
    <row r="54" spans="1:24" s="9" customFormat="1" ht="15" hidden="1" x14ac:dyDescent="0.3">
      <c r="A54" s="23">
        <v>274001</v>
      </c>
      <c r="B54" s="24" t="s">
        <v>66</v>
      </c>
      <c r="C54" s="30">
        <f t="shared" si="3"/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8"/>
      <c r="Q54" s="8"/>
      <c r="R54" s="8"/>
      <c r="S54" s="8"/>
      <c r="T54" s="8"/>
      <c r="U54" s="8"/>
      <c r="V54" s="8"/>
      <c r="W54" s="8"/>
      <c r="X54" s="8"/>
    </row>
    <row r="55" spans="1:24" s="9" customFormat="1" ht="30" x14ac:dyDescent="0.3">
      <c r="A55" s="23">
        <v>275001</v>
      </c>
      <c r="B55" s="24" t="s">
        <v>126</v>
      </c>
      <c r="C55" s="30">
        <f t="shared" si="3"/>
        <v>1560</v>
      </c>
      <c r="D55" s="31">
        <v>0</v>
      </c>
      <c r="E55" s="31">
        <v>0</v>
      </c>
      <c r="F55" s="31">
        <v>1560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8"/>
      <c r="Q55" s="8"/>
      <c r="R55" s="8"/>
      <c r="S55" s="8"/>
      <c r="T55" s="8"/>
      <c r="U55" s="8"/>
      <c r="V55" s="8"/>
      <c r="W55" s="8"/>
      <c r="X55" s="8"/>
    </row>
    <row r="56" spans="1:24" s="9" customFormat="1" ht="15" x14ac:dyDescent="0.3">
      <c r="A56" s="23">
        <v>291001</v>
      </c>
      <c r="B56" s="24" t="s">
        <v>67</v>
      </c>
      <c r="C56" s="30">
        <f t="shared" si="3"/>
        <v>29966</v>
      </c>
      <c r="D56" s="31">
        <v>0</v>
      </c>
      <c r="E56" s="31">
        <v>1862</v>
      </c>
      <c r="F56" s="31">
        <v>13352</v>
      </c>
      <c r="G56" s="31">
        <v>11162</v>
      </c>
      <c r="H56" s="31">
        <v>1550</v>
      </c>
      <c r="I56" s="31">
        <v>1440</v>
      </c>
      <c r="J56" s="31">
        <v>200</v>
      </c>
      <c r="K56" s="31">
        <v>0</v>
      </c>
      <c r="L56" s="31">
        <v>200</v>
      </c>
      <c r="M56" s="31">
        <v>0</v>
      </c>
      <c r="N56" s="31">
        <v>200</v>
      </c>
      <c r="O56" s="31">
        <v>0</v>
      </c>
      <c r="P56" s="26"/>
      <c r="Q56" s="8"/>
      <c r="R56" s="8"/>
      <c r="S56" s="8"/>
      <c r="T56" s="8"/>
      <c r="U56" s="8"/>
      <c r="V56" s="8"/>
      <c r="W56" s="8"/>
      <c r="X56" s="8"/>
    </row>
    <row r="57" spans="1:24" s="9" customFormat="1" ht="15" x14ac:dyDescent="0.3">
      <c r="A57" s="23">
        <v>292001</v>
      </c>
      <c r="B57" s="24" t="s">
        <v>68</v>
      </c>
      <c r="C57" s="30">
        <f t="shared" si="3"/>
        <v>5550</v>
      </c>
      <c r="D57" s="31">
        <v>0</v>
      </c>
      <c r="E57" s="31">
        <v>0</v>
      </c>
      <c r="F57" s="31">
        <v>0</v>
      </c>
      <c r="G57" s="31">
        <v>1100</v>
      </c>
      <c r="H57" s="31">
        <v>4300</v>
      </c>
      <c r="I57" s="31">
        <v>0</v>
      </c>
      <c r="J57" s="31">
        <v>0</v>
      </c>
      <c r="K57" s="31">
        <v>0</v>
      </c>
      <c r="L57" s="31">
        <v>150</v>
      </c>
      <c r="M57" s="31">
        <v>0</v>
      </c>
      <c r="N57" s="31">
        <v>0</v>
      </c>
      <c r="O57" s="31">
        <v>0</v>
      </c>
      <c r="P57" s="8"/>
      <c r="Q57" s="8"/>
      <c r="R57" s="8"/>
      <c r="S57" s="8"/>
      <c r="T57" s="8"/>
      <c r="U57" s="8"/>
      <c r="V57" s="8"/>
      <c r="W57" s="8"/>
      <c r="X57" s="8"/>
    </row>
    <row r="58" spans="1:24" s="9" customFormat="1" ht="37.5" customHeight="1" x14ac:dyDescent="0.3">
      <c r="A58" s="23">
        <v>293001</v>
      </c>
      <c r="B58" s="24" t="s">
        <v>69</v>
      </c>
      <c r="C58" s="30">
        <f t="shared" si="3"/>
        <v>6168</v>
      </c>
      <c r="D58" s="31">
        <v>0</v>
      </c>
      <c r="E58" s="31">
        <v>0</v>
      </c>
      <c r="F58" s="31">
        <v>0</v>
      </c>
      <c r="G58" s="31">
        <v>1368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4800</v>
      </c>
      <c r="O58" s="31">
        <v>0</v>
      </c>
      <c r="P58" s="8"/>
      <c r="Q58" s="8"/>
      <c r="R58" s="8"/>
      <c r="S58" s="8"/>
      <c r="T58" s="8"/>
      <c r="U58" s="8"/>
      <c r="V58" s="8"/>
      <c r="W58" s="8"/>
      <c r="X58" s="8"/>
    </row>
    <row r="59" spans="1:24" s="9" customFormat="1" ht="30" x14ac:dyDescent="0.3">
      <c r="A59" s="23">
        <v>294001</v>
      </c>
      <c r="B59" s="24" t="s">
        <v>70</v>
      </c>
      <c r="C59" s="30">
        <f t="shared" si="3"/>
        <v>114965</v>
      </c>
      <c r="D59" s="31">
        <v>0</v>
      </c>
      <c r="E59" s="31">
        <v>1833</v>
      </c>
      <c r="F59" s="31">
        <v>5033</v>
      </c>
      <c r="G59" s="31">
        <v>31980</v>
      </c>
      <c r="H59" s="31">
        <v>3500</v>
      </c>
      <c r="I59" s="31">
        <v>69839</v>
      </c>
      <c r="J59" s="31">
        <v>1980</v>
      </c>
      <c r="K59" s="31">
        <v>800</v>
      </c>
      <c r="L59" s="31">
        <v>0</v>
      </c>
      <c r="M59" s="31">
        <v>0</v>
      </c>
      <c r="N59" s="31">
        <v>0</v>
      </c>
      <c r="O59" s="31">
        <v>0</v>
      </c>
      <c r="P59" s="26"/>
      <c r="Q59" s="8"/>
      <c r="R59" s="8"/>
      <c r="S59" s="8"/>
      <c r="T59" s="8"/>
      <c r="U59" s="8"/>
      <c r="V59" s="8"/>
      <c r="W59" s="8"/>
      <c r="X59" s="8"/>
    </row>
    <row r="60" spans="1:24" s="9" customFormat="1" ht="30" x14ac:dyDescent="0.3">
      <c r="A60" s="23">
        <v>299001</v>
      </c>
      <c r="B60" s="24" t="s">
        <v>71</v>
      </c>
      <c r="C60" s="30">
        <f>SUM(D60:O60)</f>
        <v>12200</v>
      </c>
      <c r="D60" s="31">
        <v>0</v>
      </c>
      <c r="E60" s="31">
        <v>1750</v>
      </c>
      <c r="F60" s="31">
        <v>1750</v>
      </c>
      <c r="G60" s="31">
        <v>4900</v>
      </c>
      <c r="H60" s="31">
        <v>3800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8"/>
      <c r="Q60" s="8"/>
      <c r="R60" s="8"/>
      <c r="S60" s="8"/>
      <c r="T60" s="8"/>
      <c r="U60" s="8"/>
      <c r="V60" s="8"/>
      <c r="W60" s="8"/>
      <c r="X60" s="8"/>
    </row>
    <row r="61" spans="1:24" s="9" customFormat="1" ht="15" x14ac:dyDescent="0.3">
      <c r="A61" s="6">
        <v>3000</v>
      </c>
      <c r="B61" s="7" t="s">
        <v>2</v>
      </c>
      <c r="C61" s="28">
        <f>SUM(D61:O61)</f>
        <v>23119290</v>
      </c>
      <c r="D61" s="29">
        <v>793147</v>
      </c>
      <c r="E61" s="29">
        <v>2002399</v>
      </c>
      <c r="F61" s="29">
        <v>2652650</v>
      </c>
      <c r="G61" s="29">
        <v>1712901</v>
      </c>
      <c r="H61" s="29">
        <v>1846080</v>
      </c>
      <c r="I61" s="29">
        <v>2379613</v>
      </c>
      <c r="J61" s="29">
        <v>1882709</v>
      </c>
      <c r="K61" s="29">
        <v>1948472</v>
      </c>
      <c r="L61" s="29">
        <v>2239547</v>
      </c>
      <c r="M61" s="29">
        <v>1053803</v>
      </c>
      <c r="N61" s="29">
        <v>2522513</v>
      </c>
      <c r="O61" s="29">
        <v>2085456</v>
      </c>
      <c r="P61" s="8"/>
      <c r="Q61" s="8"/>
      <c r="R61" s="8"/>
      <c r="S61" s="8"/>
      <c r="T61" s="8"/>
      <c r="U61" s="8"/>
      <c r="V61" s="8"/>
      <c r="W61" s="8"/>
      <c r="X61" s="8"/>
    </row>
    <row r="62" spans="1:24" s="9" customFormat="1" ht="15" x14ac:dyDescent="0.3">
      <c r="A62" s="23">
        <v>311001</v>
      </c>
      <c r="B62" s="24" t="s">
        <v>72</v>
      </c>
      <c r="C62" s="30">
        <f t="shared" ref="C62:C104" si="4">SUM(D62:O62)</f>
        <v>2149000</v>
      </c>
      <c r="D62" s="31">
        <v>176325</v>
      </c>
      <c r="E62" s="31">
        <v>176325</v>
      </c>
      <c r="F62" s="31">
        <v>176325</v>
      </c>
      <c r="G62" s="31">
        <v>176325</v>
      </c>
      <c r="H62" s="31">
        <v>166325</v>
      </c>
      <c r="I62" s="31">
        <v>176325</v>
      </c>
      <c r="J62" s="31">
        <v>176325</v>
      </c>
      <c r="K62" s="31">
        <v>166325</v>
      </c>
      <c r="L62" s="31">
        <v>189600</v>
      </c>
      <c r="M62" s="31">
        <v>189600</v>
      </c>
      <c r="N62" s="31">
        <v>189600</v>
      </c>
      <c r="O62" s="31">
        <v>189600</v>
      </c>
      <c r="P62" s="8"/>
      <c r="Q62" s="8"/>
      <c r="R62" s="8"/>
      <c r="S62" s="8"/>
      <c r="T62" s="8"/>
      <c r="U62" s="8"/>
      <c r="V62" s="8"/>
      <c r="W62" s="8"/>
      <c r="X62" s="8"/>
    </row>
    <row r="63" spans="1:24" s="9" customFormat="1" ht="15" x14ac:dyDescent="0.3">
      <c r="A63" s="23">
        <v>312001</v>
      </c>
      <c r="B63" s="24" t="s">
        <v>73</v>
      </c>
      <c r="C63" s="30">
        <f t="shared" si="4"/>
        <v>12752</v>
      </c>
      <c r="D63" s="31">
        <v>0</v>
      </c>
      <c r="E63" s="31">
        <v>0</v>
      </c>
      <c r="F63" s="31">
        <v>3002</v>
      </c>
      <c r="G63" s="31">
        <v>3000</v>
      </c>
      <c r="H63" s="31">
        <v>0</v>
      </c>
      <c r="I63" s="31">
        <v>0</v>
      </c>
      <c r="J63" s="31">
        <v>750</v>
      </c>
      <c r="K63" s="31">
        <v>3000</v>
      </c>
      <c r="L63" s="31">
        <v>0</v>
      </c>
      <c r="M63" s="31">
        <v>0</v>
      </c>
      <c r="N63" s="31">
        <v>0</v>
      </c>
      <c r="O63" s="31">
        <v>3000</v>
      </c>
      <c r="P63" s="8"/>
      <c r="Q63" s="8"/>
      <c r="R63" s="8"/>
      <c r="S63" s="8"/>
      <c r="T63" s="8"/>
      <c r="U63" s="8"/>
      <c r="V63" s="8"/>
      <c r="W63" s="8"/>
      <c r="X63" s="8"/>
    </row>
    <row r="64" spans="1:24" s="9" customFormat="1" ht="15" x14ac:dyDescent="0.3">
      <c r="A64" s="23">
        <v>313001</v>
      </c>
      <c r="B64" s="24" t="s">
        <v>74</v>
      </c>
      <c r="C64" s="30">
        <f t="shared" si="4"/>
        <v>240000</v>
      </c>
      <c r="D64" s="31">
        <v>0</v>
      </c>
      <c r="E64" s="31">
        <v>20000</v>
      </c>
      <c r="F64" s="31">
        <v>40000</v>
      </c>
      <c r="G64" s="31">
        <v>0</v>
      </c>
      <c r="H64" s="31">
        <v>20000</v>
      </c>
      <c r="I64" s="31">
        <v>40000</v>
      </c>
      <c r="J64" s="31">
        <v>0</v>
      </c>
      <c r="K64" s="31">
        <v>20000</v>
      </c>
      <c r="L64" s="31">
        <v>40000</v>
      </c>
      <c r="M64" s="31">
        <v>0</v>
      </c>
      <c r="N64" s="31">
        <v>20000</v>
      </c>
      <c r="O64" s="31">
        <v>40000</v>
      </c>
      <c r="P64" s="8"/>
      <c r="Q64" s="8"/>
      <c r="R64" s="8"/>
      <c r="S64" s="8"/>
      <c r="T64" s="8"/>
      <c r="U64" s="8"/>
      <c r="V64" s="8"/>
      <c r="W64" s="8"/>
      <c r="X64" s="8"/>
    </row>
    <row r="65" spans="1:24" s="9" customFormat="1" ht="15" x14ac:dyDescent="0.3">
      <c r="A65" s="23">
        <v>314001</v>
      </c>
      <c r="B65" s="24" t="s">
        <v>75</v>
      </c>
      <c r="C65" s="30">
        <f t="shared" si="4"/>
        <v>350000</v>
      </c>
      <c r="D65" s="31">
        <v>35000</v>
      </c>
      <c r="E65" s="31">
        <v>35000</v>
      </c>
      <c r="F65" s="31">
        <v>35000</v>
      </c>
      <c r="G65" s="31">
        <v>35000</v>
      </c>
      <c r="H65" s="31">
        <v>35000</v>
      </c>
      <c r="I65" s="31">
        <v>35000</v>
      </c>
      <c r="J65" s="31">
        <v>35000</v>
      </c>
      <c r="K65" s="31">
        <v>35000</v>
      </c>
      <c r="L65" s="31">
        <v>17500</v>
      </c>
      <c r="M65" s="31">
        <v>17500</v>
      </c>
      <c r="N65" s="31">
        <v>17500</v>
      </c>
      <c r="O65" s="31">
        <v>17500</v>
      </c>
      <c r="P65" s="8"/>
      <c r="Q65" s="8"/>
      <c r="R65" s="8"/>
      <c r="S65" s="8"/>
      <c r="T65" s="8"/>
      <c r="U65" s="8"/>
      <c r="V65" s="8"/>
      <c r="W65" s="8"/>
      <c r="X65" s="8"/>
    </row>
    <row r="66" spans="1:24" s="9" customFormat="1" ht="30" x14ac:dyDescent="0.3">
      <c r="A66" s="23">
        <v>317001</v>
      </c>
      <c r="B66" s="24" t="s">
        <v>76</v>
      </c>
      <c r="C66" s="30">
        <f t="shared" si="4"/>
        <v>778500</v>
      </c>
      <c r="D66" s="31">
        <v>86500</v>
      </c>
      <c r="E66" s="31">
        <v>86500</v>
      </c>
      <c r="F66" s="31">
        <v>86500</v>
      </c>
      <c r="G66" s="31">
        <v>86500</v>
      </c>
      <c r="H66" s="31">
        <v>86500</v>
      </c>
      <c r="I66" s="31">
        <v>86500</v>
      </c>
      <c r="J66" s="31">
        <v>43250</v>
      </c>
      <c r="K66" s="31">
        <v>43250</v>
      </c>
      <c r="L66" s="31">
        <v>43250</v>
      </c>
      <c r="M66" s="31">
        <v>43250</v>
      </c>
      <c r="N66" s="31">
        <v>43250</v>
      </c>
      <c r="O66" s="31">
        <v>43250</v>
      </c>
      <c r="P66" s="26"/>
      <c r="Q66" s="8"/>
      <c r="R66" s="8"/>
      <c r="S66" s="8"/>
      <c r="T66" s="8"/>
      <c r="U66" s="8"/>
      <c r="V66" s="8"/>
      <c r="W66" s="8"/>
      <c r="X66" s="8"/>
    </row>
    <row r="67" spans="1:24" s="9" customFormat="1" ht="15" x14ac:dyDescent="0.3">
      <c r="A67" s="23">
        <v>318001</v>
      </c>
      <c r="B67" s="24" t="s">
        <v>77</v>
      </c>
      <c r="C67" s="30">
        <f t="shared" si="4"/>
        <v>1800</v>
      </c>
      <c r="D67" s="31">
        <v>0</v>
      </c>
      <c r="E67" s="31">
        <v>0</v>
      </c>
      <c r="F67" s="31">
        <v>1100</v>
      </c>
      <c r="G67" s="31">
        <v>0</v>
      </c>
      <c r="H67" s="31">
        <v>0</v>
      </c>
      <c r="I67" s="31">
        <v>0</v>
      </c>
      <c r="J67" s="31">
        <v>150</v>
      </c>
      <c r="K67" s="31">
        <v>400</v>
      </c>
      <c r="L67" s="31">
        <v>150</v>
      </c>
      <c r="M67" s="31">
        <v>0</v>
      </c>
      <c r="N67" s="31">
        <v>0</v>
      </c>
      <c r="O67" s="31">
        <v>0</v>
      </c>
      <c r="P67" s="8"/>
      <c r="Q67" s="8"/>
      <c r="R67" s="8"/>
      <c r="S67" s="8"/>
      <c r="T67" s="8"/>
      <c r="U67" s="8"/>
      <c r="V67" s="8"/>
      <c r="W67" s="8"/>
      <c r="X67" s="8"/>
    </row>
    <row r="68" spans="1:24" s="9" customFormat="1" ht="15" x14ac:dyDescent="0.3">
      <c r="A68" s="23">
        <v>323002</v>
      </c>
      <c r="B68" s="24" t="s">
        <v>78</v>
      </c>
      <c r="C68" s="30">
        <f t="shared" si="4"/>
        <v>249728</v>
      </c>
      <c r="D68" s="31">
        <v>0</v>
      </c>
      <c r="E68" s="31">
        <v>31060</v>
      </c>
      <c r="F68" s="31">
        <v>39431</v>
      </c>
      <c r="G68" s="31">
        <v>26598</v>
      </c>
      <c r="H68" s="31">
        <v>25670</v>
      </c>
      <c r="I68" s="31">
        <v>18350</v>
      </c>
      <c r="J68" s="31">
        <v>21162</v>
      </c>
      <c r="K68" s="31">
        <v>17068</v>
      </c>
      <c r="L68" s="31">
        <v>23753</v>
      </c>
      <c r="M68" s="31">
        <v>20344</v>
      </c>
      <c r="N68" s="31">
        <v>26292</v>
      </c>
      <c r="O68" s="31">
        <v>0</v>
      </c>
      <c r="P68" s="26"/>
      <c r="Q68" s="8"/>
      <c r="R68" s="8"/>
      <c r="S68" s="8"/>
      <c r="T68" s="8"/>
      <c r="U68" s="8"/>
      <c r="V68" s="8"/>
      <c r="W68" s="8"/>
      <c r="X68" s="8"/>
    </row>
    <row r="69" spans="1:24" s="9" customFormat="1" ht="15" hidden="1" x14ac:dyDescent="0.3">
      <c r="A69" s="23">
        <v>325001</v>
      </c>
      <c r="B69" s="24" t="s">
        <v>79</v>
      </c>
      <c r="C69" s="30">
        <f t="shared" si="4"/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8"/>
      <c r="Q69" s="8"/>
      <c r="R69" s="8"/>
      <c r="S69" s="8"/>
      <c r="T69" s="8"/>
      <c r="U69" s="8"/>
      <c r="V69" s="8"/>
      <c r="W69" s="8"/>
      <c r="X69" s="8"/>
    </row>
    <row r="70" spans="1:24" s="9" customFormat="1" ht="30" x14ac:dyDescent="0.3">
      <c r="A70" s="23">
        <v>326001</v>
      </c>
      <c r="B70" s="24" t="s">
        <v>80</v>
      </c>
      <c r="C70" s="30">
        <f t="shared" si="4"/>
        <v>6000</v>
      </c>
      <c r="D70" s="31">
        <v>0</v>
      </c>
      <c r="E70" s="31">
        <v>0</v>
      </c>
      <c r="F70" s="31">
        <v>0</v>
      </c>
      <c r="G70" s="31">
        <v>3000</v>
      </c>
      <c r="H70" s="31">
        <v>0</v>
      </c>
      <c r="I70" s="31">
        <v>0</v>
      </c>
      <c r="J70" s="31">
        <v>0</v>
      </c>
      <c r="K70" s="31">
        <v>0</v>
      </c>
      <c r="L70" s="31">
        <v>3000</v>
      </c>
      <c r="M70" s="31">
        <v>0</v>
      </c>
      <c r="N70" s="31">
        <v>0</v>
      </c>
      <c r="O70" s="31">
        <v>0</v>
      </c>
      <c r="P70" s="8"/>
      <c r="Q70" s="8"/>
      <c r="R70" s="8"/>
      <c r="S70" s="8"/>
      <c r="T70" s="8"/>
      <c r="U70" s="8"/>
      <c r="V70" s="8"/>
      <c r="W70" s="8"/>
      <c r="X70" s="8"/>
    </row>
    <row r="71" spans="1:24" s="9" customFormat="1" ht="15" x14ac:dyDescent="0.3">
      <c r="A71" s="23">
        <v>327001</v>
      </c>
      <c r="B71" s="24" t="s">
        <v>81</v>
      </c>
      <c r="C71" s="30">
        <f t="shared" si="4"/>
        <v>782651</v>
      </c>
      <c r="D71" s="31">
        <v>20000</v>
      </c>
      <c r="E71" s="31">
        <v>176509</v>
      </c>
      <c r="F71" s="31">
        <v>107560</v>
      </c>
      <c r="G71" s="31">
        <v>12000</v>
      </c>
      <c r="H71" s="31">
        <v>0</v>
      </c>
      <c r="I71" s="31">
        <v>22000</v>
      </c>
      <c r="J71" s="31">
        <v>385082</v>
      </c>
      <c r="K71" s="31">
        <v>9500</v>
      </c>
      <c r="L71" s="31">
        <v>50000</v>
      </c>
      <c r="M71" s="31">
        <v>0</v>
      </c>
      <c r="N71" s="31">
        <v>0</v>
      </c>
      <c r="O71" s="31">
        <v>0</v>
      </c>
      <c r="P71" s="8"/>
      <c r="Q71" s="8"/>
      <c r="R71" s="8"/>
      <c r="S71" s="8"/>
      <c r="T71" s="8"/>
      <c r="U71" s="8"/>
      <c r="V71" s="8"/>
      <c r="W71" s="8"/>
      <c r="X71" s="8"/>
    </row>
    <row r="72" spans="1:24" s="9" customFormat="1" ht="15" x14ac:dyDescent="0.3">
      <c r="A72" s="23">
        <v>329001</v>
      </c>
      <c r="B72" s="24" t="s">
        <v>82</v>
      </c>
      <c r="C72" s="30">
        <f t="shared" si="4"/>
        <v>124170</v>
      </c>
      <c r="D72" s="31">
        <v>0</v>
      </c>
      <c r="E72" s="31">
        <v>10920</v>
      </c>
      <c r="F72" s="31">
        <v>0</v>
      </c>
      <c r="G72" s="31">
        <v>0</v>
      </c>
      <c r="H72" s="31">
        <v>0</v>
      </c>
      <c r="I72" s="31">
        <v>10920</v>
      </c>
      <c r="J72" s="31">
        <v>27910</v>
      </c>
      <c r="K72" s="31">
        <v>0</v>
      </c>
      <c r="L72" s="31">
        <v>10920</v>
      </c>
      <c r="M72" s="31">
        <v>0</v>
      </c>
      <c r="N72" s="31">
        <v>46250</v>
      </c>
      <c r="O72" s="31">
        <v>17250</v>
      </c>
      <c r="P72" s="8"/>
      <c r="Q72" s="8"/>
      <c r="R72" s="8"/>
      <c r="S72" s="8"/>
      <c r="T72" s="8"/>
      <c r="U72" s="8"/>
      <c r="V72" s="8"/>
      <c r="W72" s="8"/>
      <c r="X72" s="8"/>
    </row>
    <row r="73" spans="1:24" s="9" customFormat="1" ht="30" x14ac:dyDescent="0.3">
      <c r="A73" s="23">
        <v>331002</v>
      </c>
      <c r="B73" s="24" t="s">
        <v>83</v>
      </c>
      <c r="C73" s="30">
        <f t="shared" si="4"/>
        <v>230000</v>
      </c>
      <c r="D73" s="31">
        <v>0</v>
      </c>
      <c r="E73" s="31">
        <v>0</v>
      </c>
      <c r="F73" s="31">
        <v>0</v>
      </c>
      <c r="G73" s="31">
        <v>0</v>
      </c>
      <c r="H73" s="31">
        <v>40000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190000</v>
      </c>
      <c r="P73" s="8"/>
      <c r="Q73" s="8"/>
      <c r="R73" s="8"/>
      <c r="S73" s="8"/>
      <c r="T73" s="8"/>
      <c r="U73" s="8"/>
      <c r="V73" s="8"/>
      <c r="W73" s="8"/>
      <c r="X73" s="8"/>
    </row>
    <row r="74" spans="1:24" s="9" customFormat="1" ht="15" x14ac:dyDescent="0.3">
      <c r="A74" s="23">
        <v>331003</v>
      </c>
      <c r="B74" s="24" t="s">
        <v>129</v>
      </c>
      <c r="C74" s="30">
        <f t="shared" si="4"/>
        <v>108000</v>
      </c>
      <c r="D74" s="31">
        <v>9000</v>
      </c>
      <c r="E74" s="31">
        <v>9000</v>
      </c>
      <c r="F74" s="31">
        <v>9000</v>
      </c>
      <c r="G74" s="31">
        <v>9000</v>
      </c>
      <c r="H74" s="31">
        <v>9000</v>
      </c>
      <c r="I74" s="31">
        <v>9000</v>
      </c>
      <c r="J74" s="31">
        <v>9000</v>
      </c>
      <c r="K74" s="31">
        <v>9000</v>
      </c>
      <c r="L74" s="31">
        <v>9000</v>
      </c>
      <c r="M74" s="31">
        <v>9000</v>
      </c>
      <c r="N74" s="31">
        <v>9000</v>
      </c>
      <c r="O74" s="31">
        <v>9000</v>
      </c>
      <c r="P74" s="8"/>
      <c r="Q74" s="8"/>
      <c r="R74" s="8"/>
      <c r="S74" s="8"/>
      <c r="T74" s="8"/>
      <c r="U74" s="8"/>
      <c r="V74" s="8"/>
      <c r="W74" s="8"/>
      <c r="X74" s="8"/>
    </row>
    <row r="75" spans="1:24" s="9" customFormat="1" ht="15" x14ac:dyDescent="0.3">
      <c r="A75" s="23">
        <v>333001</v>
      </c>
      <c r="B75" s="24" t="s">
        <v>84</v>
      </c>
      <c r="C75" s="30">
        <f t="shared" si="4"/>
        <v>122000</v>
      </c>
      <c r="D75" s="31">
        <v>0</v>
      </c>
      <c r="E75" s="31">
        <v>7000</v>
      </c>
      <c r="F75" s="31">
        <v>7000</v>
      </c>
      <c r="G75" s="31">
        <v>0</v>
      </c>
      <c r="H75" s="31">
        <v>4000</v>
      </c>
      <c r="I75" s="31">
        <v>100000</v>
      </c>
      <c r="J75" s="31">
        <v>0</v>
      </c>
      <c r="K75" s="31">
        <v>2000</v>
      </c>
      <c r="L75" s="31">
        <v>0</v>
      </c>
      <c r="M75" s="31">
        <v>0</v>
      </c>
      <c r="N75" s="31">
        <v>2000</v>
      </c>
      <c r="O75" s="31">
        <v>0</v>
      </c>
      <c r="P75" s="26"/>
      <c r="Q75" s="8"/>
      <c r="R75" s="8"/>
      <c r="S75" s="8"/>
      <c r="T75" s="8"/>
      <c r="U75" s="8"/>
      <c r="V75" s="8"/>
      <c r="W75" s="8"/>
      <c r="X75" s="8"/>
    </row>
    <row r="76" spans="1:24" s="9" customFormat="1" ht="15.75" customHeight="1" x14ac:dyDescent="0.3">
      <c r="A76" s="23">
        <v>333003</v>
      </c>
      <c r="B76" s="24" t="s">
        <v>130</v>
      </c>
      <c r="C76" s="30">
        <f t="shared" si="4"/>
        <v>135000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135000</v>
      </c>
      <c r="N76" s="31">
        <v>0</v>
      </c>
      <c r="O76" s="31">
        <v>0</v>
      </c>
      <c r="P76" s="26"/>
      <c r="Q76" s="8"/>
      <c r="R76" s="8"/>
      <c r="S76" s="8"/>
      <c r="T76" s="8"/>
      <c r="U76" s="8"/>
      <c r="V76" s="8"/>
      <c r="W76" s="8"/>
      <c r="X76" s="8"/>
    </row>
    <row r="77" spans="1:24" s="9" customFormat="1" ht="15" x14ac:dyDescent="0.3">
      <c r="A77" s="23">
        <v>334001</v>
      </c>
      <c r="B77" s="24" t="s">
        <v>85</v>
      </c>
      <c r="C77" s="30">
        <f t="shared" si="4"/>
        <v>65050</v>
      </c>
      <c r="D77" s="31">
        <v>0</v>
      </c>
      <c r="E77" s="31">
        <v>2500</v>
      </c>
      <c r="F77" s="31">
        <v>2500</v>
      </c>
      <c r="G77" s="31">
        <v>28000</v>
      </c>
      <c r="H77" s="31">
        <v>0</v>
      </c>
      <c r="I77" s="31">
        <v>4800</v>
      </c>
      <c r="J77" s="31">
        <v>0</v>
      </c>
      <c r="K77" s="31">
        <v>12000</v>
      </c>
      <c r="L77" s="31">
        <v>3250</v>
      </c>
      <c r="M77" s="31">
        <v>0</v>
      </c>
      <c r="N77" s="31">
        <v>12000</v>
      </c>
      <c r="O77" s="31">
        <v>0</v>
      </c>
      <c r="P77" s="8"/>
      <c r="Q77" s="8"/>
      <c r="R77" s="8"/>
      <c r="S77" s="8"/>
      <c r="T77" s="8"/>
      <c r="U77" s="8"/>
      <c r="V77" s="8"/>
      <c r="W77" s="8"/>
      <c r="X77" s="8"/>
    </row>
    <row r="78" spans="1:24" s="9" customFormat="1" ht="30" hidden="1" x14ac:dyDescent="0.3">
      <c r="A78" s="23">
        <v>336001</v>
      </c>
      <c r="B78" s="24" t="s">
        <v>86</v>
      </c>
      <c r="C78" s="30">
        <f t="shared" si="4"/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8"/>
      <c r="Q78" s="8"/>
      <c r="R78" s="8"/>
      <c r="S78" s="8"/>
      <c r="T78" s="8"/>
      <c r="U78" s="8"/>
      <c r="V78" s="8"/>
      <c r="W78" s="8"/>
      <c r="X78" s="8"/>
    </row>
    <row r="79" spans="1:24" s="9" customFormat="1" ht="15" x14ac:dyDescent="0.3">
      <c r="A79" s="23">
        <v>336002</v>
      </c>
      <c r="B79" s="24" t="s">
        <v>87</v>
      </c>
      <c r="C79" s="30">
        <f t="shared" si="4"/>
        <v>214630</v>
      </c>
      <c r="D79" s="31">
        <v>0</v>
      </c>
      <c r="E79" s="31">
        <v>0</v>
      </c>
      <c r="F79" s="31">
        <v>0</v>
      </c>
      <c r="G79" s="31">
        <v>125830</v>
      </c>
      <c r="H79" s="31">
        <v>0</v>
      </c>
      <c r="I79" s="31">
        <v>0</v>
      </c>
      <c r="J79" s="31">
        <v>88800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8"/>
      <c r="Q79" s="8"/>
      <c r="R79" s="8"/>
      <c r="S79" s="8"/>
      <c r="T79" s="8"/>
      <c r="U79" s="8"/>
      <c r="V79" s="8"/>
      <c r="W79" s="8"/>
      <c r="X79" s="8"/>
    </row>
    <row r="80" spans="1:24" s="9" customFormat="1" ht="15" x14ac:dyDescent="0.3">
      <c r="A80" s="23">
        <v>338001</v>
      </c>
      <c r="B80" s="24" t="s">
        <v>88</v>
      </c>
      <c r="C80" s="30">
        <f t="shared" si="4"/>
        <v>3376008</v>
      </c>
      <c r="D80" s="31">
        <v>0</v>
      </c>
      <c r="E80" s="31">
        <v>265886</v>
      </c>
      <c r="F80" s="31">
        <v>565477</v>
      </c>
      <c r="G80" s="31">
        <v>0</v>
      </c>
      <c r="H80" s="31">
        <v>282738</v>
      </c>
      <c r="I80" s="31">
        <v>565477</v>
      </c>
      <c r="J80" s="31">
        <v>0</v>
      </c>
      <c r="K80" s="31">
        <v>282738</v>
      </c>
      <c r="L80" s="31">
        <v>565477</v>
      </c>
      <c r="M80" s="31">
        <v>0</v>
      </c>
      <c r="N80" s="31">
        <v>282738</v>
      </c>
      <c r="O80" s="31">
        <v>565477</v>
      </c>
      <c r="P80" s="26"/>
      <c r="Q80" s="8"/>
      <c r="R80" s="8"/>
      <c r="S80" s="8"/>
      <c r="T80" s="8"/>
      <c r="U80" s="8"/>
      <c r="V80" s="8"/>
      <c r="W80" s="8"/>
      <c r="X80" s="8"/>
    </row>
    <row r="81" spans="1:24" s="9" customFormat="1" ht="15" x14ac:dyDescent="0.3">
      <c r="A81" s="23">
        <v>341001</v>
      </c>
      <c r="B81" s="24" t="s">
        <v>89</v>
      </c>
      <c r="C81" s="30">
        <f t="shared" si="4"/>
        <v>148000</v>
      </c>
      <c r="D81" s="31">
        <v>25000</v>
      </c>
      <c r="E81" s="31">
        <v>6000</v>
      </c>
      <c r="F81" s="31">
        <v>13000</v>
      </c>
      <c r="G81" s="31">
        <v>9000</v>
      </c>
      <c r="H81" s="31">
        <v>19000</v>
      </c>
      <c r="I81" s="31">
        <v>7000</v>
      </c>
      <c r="J81" s="31">
        <v>13000</v>
      </c>
      <c r="K81" s="31">
        <v>23000</v>
      </c>
      <c r="L81" s="31">
        <v>18000</v>
      </c>
      <c r="M81" s="31">
        <v>7000</v>
      </c>
      <c r="N81" s="31">
        <v>7000</v>
      </c>
      <c r="O81" s="31">
        <v>1000</v>
      </c>
      <c r="P81" s="26"/>
      <c r="Q81" s="8"/>
      <c r="R81" s="26"/>
      <c r="S81" s="8"/>
      <c r="T81" s="8"/>
      <c r="U81" s="8"/>
      <c r="V81" s="8"/>
      <c r="W81" s="8"/>
      <c r="X81" s="8"/>
    </row>
    <row r="82" spans="1:24" s="9" customFormat="1" ht="15" hidden="1" x14ac:dyDescent="0.3">
      <c r="A82" s="23">
        <v>344001</v>
      </c>
      <c r="B82" s="24" t="s">
        <v>90</v>
      </c>
      <c r="C82" s="30">
        <f t="shared" si="4"/>
        <v>0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26"/>
      <c r="Q82" s="8"/>
      <c r="R82" s="8"/>
      <c r="S82" s="8"/>
      <c r="T82" s="8"/>
      <c r="U82" s="8"/>
      <c r="V82" s="8"/>
      <c r="W82" s="8"/>
      <c r="X82" s="8"/>
    </row>
    <row r="83" spans="1:24" s="9" customFormat="1" ht="15" x14ac:dyDescent="0.3">
      <c r="A83" s="23">
        <v>345001</v>
      </c>
      <c r="B83" s="24" t="s">
        <v>91</v>
      </c>
      <c r="C83" s="30">
        <f t="shared" si="4"/>
        <v>714000</v>
      </c>
      <c r="D83" s="31">
        <v>172000</v>
      </c>
      <c r="E83" s="31">
        <v>0</v>
      </c>
      <c r="F83" s="31">
        <v>0</v>
      </c>
      <c r="G83" s="31">
        <v>542000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8"/>
      <c r="Q83" s="8"/>
      <c r="R83" s="8"/>
      <c r="S83" s="26"/>
      <c r="T83" s="8"/>
      <c r="U83" s="8"/>
      <c r="V83" s="8"/>
      <c r="W83" s="8"/>
      <c r="X83" s="8"/>
    </row>
    <row r="84" spans="1:24" s="9" customFormat="1" ht="15" x14ac:dyDescent="0.3">
      <c r="A84" s="23">
        <v>347001</v>
      </c>
      <c r="B84" s="24" t="s">
        <v>92</v>
      </c>
      <c r="C84" s="30">
        <f t="shared" si="4"/>
        <v>9100</v>
      </c>
      <c r="D84" s="31">
        <v>0</v>
      </c>
      <c r="E84" s="31">
        <v>1300</v>
      </c>
      <c r="F84" s="31">
        <v>1300</v>
      </c>
      <c r="G84" s="31">
        <v>2600</v>
      </c>
      <c r="H84" s="31">
        <v>0</v>
      </c>
      <c r="I84" s="31">
        <v>1300</v>
      </c>
      <c r="J84" s="31">
        <v>0</v>
      </c>
      <c r="K84" s="31">
        <v>1300</v>
      </c>
      <c r="L84" s="31">
        <v>0</v>
      </c>
      <c r="M84" s="31">
        <v>1300</v>
      </c>
      <c r="N84" s="31">
        <v>0</v>
      </c>
      <c r="O84" s="31">
        <v>0</v>
      </c>
      <c r="P84" s="26"/>
      <c r="Q84" s="8"/>
      <c r="R84" s="8"/>
      <c r="S84" s="26"/>
      <c r="T84" s="8"/>
      <c r="U84" s="8"/>
      <c r="V84" s="8"/>
      <c r="W84" s="8"/>
      <c r="X84" s="8"/>
    </row>
    <row r="85" spans="1:24" s="9" customFormat="1" ht="30" x14ac:dyDescent="0.3">
      <c r="A85" s="23">
        <v>351001</v>
      </c>
      <c r="B85" s="24" t="s">
        <v>93</v>
      </c>
      <c r="C85" s="30">
        <f t="shared" si="4"/>
        <v>2000</v>
      </c>
      <c r="D85" s="31">
        <v>0</v>
      </c>
      <c r="E85" s="31">
        <v>0</v>
      </c>
      <c r="F85" s="31">
        <v>0</v>
      </c>
      <c r="G85" s="31">
        <v>2000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8"/>
      <c r="Q85" s="8"/>
      <c r="R85" s="8"/>
      <c r="S85" s="8"/>
      <c r="T85" s="8"/>
      <c r="U85" s="8"/>
      <c r="V85" s="8"/>
      <c r="W85" s="8"/>
      <c r="X85" s="8"/>
    </row>
    <row r="86" spans="1:24" s="9" customFormat="1" ht="30" x14ac:dyDescent="0.3">
      <c r="A86" s="23">
        <v>352001</v>
      </c>
      <c r="B86" s="24" t="s">
        <v>94</v>
      </c>
      <c r="C86" s="30">
        <f t="shared" si="4"/>
        <v>74528</v>
      </c>
      <c r="D86" s="31">
        <v>0</v>
      </c>
      <c r="E86" s="31">
        <v>1415</v>
      </c>
      <c r="F86" s="31">
        <v>1415</v>
      </c>
      <c r="G86" s="31">
        <v>0</v>
      </c>
      <c r="H86" s="31">
        <v>15000</v>
      </c>
      <c r="I86" s="31">
        <v>7783</v>
      </c>
      <c r="J86" s="31">
        <v>0</v>
      </c>
      <c r="K86" s="31">
        <v>1415</v>
      </c>
      <c r="L86" s="31">
        <v>0</v>
      </c>
      <c r="M86" s="31">
        <v>0</v>
      </c>
      <c r="N86" s="31">
        <v>47500</v>
      </c>
      <c r="O86" s="31">
        <v>0</v>
      </c>
      <c r="P86" s="26"/>
      <c r="Q86" s="8"/>
      <c r="R86" s="8"/>
      <c r="S86" s="8"/>
      <c r="T86" s="8"/>
      <c r="U86" s="8"/>
      <c r="V86" s="8"/>
      <c r="W86" s="8"/>
      <c r="X86" s="8"/>
    </row>
    <row r="87" spans="1:24" s="9" customFormat="1" ht="30" x14ac:dyDescent="0.3">
      <c r="A87" s="23">
        <v>353001</v>
      </c>
      <c r="B87" s="24" t="s">
        <v>95</v>
      </c>
      <c r="C87" s="30">
        <f t="shared" si="4"/>
        <v>29550</v>
      </c>
      <c r="D87" s="31">
        <v>0</v>
      </c>
      <c r="E87" s="31">
        <v>0</v>
      </c>
      <c r="F87" s="31">
        <v>0</v>
      </c>
      <c r="G87" s="31">
        <v>16950</v>
      </c>
      <c r="H87" s="31">
        <v>0</v>
      </c>
      <c r="I87" s="31">
        <v>0</v>
      </c>
      <c r="J87" s="31">
        <v>12600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8"/>
      <c r="Q87" s="8"/>
      <c r="R87" s="8"/>
      <c r="S87" s="8"/>
      <c r="T87" s="8"/>
      <c r="U87" s="8"/>
      <c r="V87" s="8"/>
      <c r="W87" s="8"/>
      <c r="X87" s="8"/>
    </row>
    <row r="88" spans="1:24" s="9" customFormat="1" ht="30" hidden="1" x14ac:dyDescent="0.3">
      <c r="A88" s="23">
        <v>354001</v>
      </c>
      <c r="B88" s="24" t="s">
        <v>96</v>
      </c>
      <c r="C88" s="30">
        <f t="shared" si="4"/>
        <v>0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8"/>
      <c r="Q88" s="8"/>
      <c r="R88" s="8"/>
      <c r="S88" s="8"/>
      <c r="T88" s="8"/>
      <c r="U88" s="8"/>
      <c r="V88" s="8"/>
      <c r="W88" s="8"/>
      <c r="X88" s="8"/>
    </row>
    <row r="89" spans="1:24" s="9" customFormat="1" ht="15" x14ac:dyDescent="0.3">
      <c r="A89" s="23">
        <v>355001</v>
      </c>
      <c r="B89" s="24" t="s">
        <v>97</v>
      </c>
      <c r="C89" s="30">
        <f t="shared" si="4"/>
        <v>584000</v>
      </c>
      <c r="D89" s="31">
        <v>0</v>
      </c>
      <c r="E89" s="31">
        <v>56000</v>
      </c>
      <c r="F89" s="31">
        <v>56000</v>
      </c>
      <c r="G89" s="31">
        <v>56000</v>
      </c>
      <c r="H89" s="31">
        <v>56000</v>
      </c>
      <c r="I89" s="31">
        <v>56000</v>
      </c>
      <c r="J89" s="31">
        <v>56000</v>
      </c>
      <c r="K89" s="31">
        <v>56000</v>
      </c>
      <c r="L89" s="31">
        <v>56000</v>
      </c>
      <c r="M89" s="31">
        <v>56000</v>
      </c>
      <c r="N89" s="31">
        <v>80000</v>
      </c>
      <c r="O89" s="31">
        <v>0</v>
      </c>
      <c r="P89" s="8"/>
      <c r="Q89" s="8"/>
      <c r="R89" s="8"/>
      <c r="S89" s="8"/>
      <c r="T89" s="8"/>
      <c r="U89" s="8"/>
      <c r="V89" s="8"/>
      <c r="W89" s="8"/>
      <c r="X89" s="8"/>
    </row>
    <row r="90" spans="1:24" s="9" customFormat="1" ht="15" x14ac:dyDescent="0.3">
      <c r="A90" s="23">
        <v>357001</v>
      </c>
      <c r="B90" s="24" t="s">
        <v>98</v>
      </c>
      <c r="C90" s="30">
        <f t="shared" si="4"/>
        <v>336180</v>
      </c>
      <c r="D90" s="31">
        <v>0</v>
      </c>
      <c r="E90" s="31">
        <v>0</v>
      </c>
      <c r="F90" s="31">
        <v>20180</v>
      </c>
      <c r="G90" s="31">
        <v>98500</v>
      </c>
      <c r="H90" s="31">
        <v>0</v>
      </c>
      <c r="I90" s="31">
        <v>0</v>
      </c>
      <c r="J90" s="31">
        <v>0</v>
      </c>
      <c r="K90" s="31">
        <v>0</v>
      </c>
      <c r="L90" s="31">
        <v>21500</v>
      </c>
      <c r="M90" s="31">
        <v>0</v>
      </c>
      <c r="N90" s="31">
        <v>196000</v>
      </c>
      <c r="O90" s="31">
        <v>0</v>
      </c>
      <c r="P90" s="26"/>
      <c r="Q90" s="8"/>
      <c r="R90" s="26"/>
      <c r="S90" s="8"/>
      <c r="T90" s="8"/>
      <c r="U90" s="8"/>
      <c r="V90" s="8"/>
      <c r="W90" s="8"/>
      <c r="X90" s="8"/>
    </row>
    <row r="91" spans="1:24" s="9" customFormat="1" ht="15" x14ac:dyDescent="0.3">
      <c r="A91" s="23">
        <v>358001</v>
      </c>
      <c r="B91" s="24" t="s">
        <v>99</v>
      </c>
      <c r="C91" s="30">
        <f t="shared" si="4"/>
        <v>3442442</v>
      </c>
      <c r="D91" s="31">
        <v>0</v>
      </c>
      <c r="E91" s="31">
        <v>247079</v>
      </c>
      <c r="F91" s="31">
        <v>570417</v>
      </c>
      <c r="G91" s="31">
        <v>0</v>
      </c>
      <c r="H91" s="31">
        <v>294205</v>
      </c>
      <c r="I91" s="31">
        <v>582777</v>
      </c>
      <c r="J91" s="31">
        <v>0</v>
      </c>
      <c r="K91" s="31">
        <v>291205</v>
      </c>
      <c r="L91" s="31">
        <v>582777</v>
      </c>
      <c r="M91" s="31">
        <v>0</v>
      </c>
      <c r="N91" s="31">
        <v>291572</v>
      </c>
      <c r="O91" s="31">
        <v>582410</v>
      </c>
      <c r="P91" s="26"/>
      <c r="Q91" s="8"/>
      <c r="R91" s="26"/>
      <c r="S91" s="8"/>
      <c r="T91" s="8"/>
      <c r="U91" s="8"/>
      <c r="V91" s="8"/>
      <c r="W91" s="8"/>
      <c r="X91" s="8"/>
    </row>
    <row r="92" spans="1:24" s="9" customFormat="1" ht="15" x14ac:dyDescent="0.3">
      <c r="A92" s="23">
        <v>359001</v>
      </c>
      <c r="B92" s="24" t="s">
        <v>100</v>
      </c>
      <c r="C92" s="30">
        <f t="shared" si="4"/>
        <v>83000</v>
      </c>
      <c r="D92" s="31">
        <v>0</v>
      </c>
      <c r="E92" s="31">
        <v>8250</v>
      </c>
      <c r="F92" s="31">
        <v>25250</v>
      </c>
      <c r="G92" s="31">
        <v>16500</v>
      </c>
      <c r="H92" s="31">
        <v>0</v>
      </c>
      <c r="I92" s="31">
        <v>8250</v>
      </c>
      <c r="J92" s="31">
        <v>0</v>
      </c>
      <c r="K92" s="31">
        <v>8250</v>
      </c>
      <c r="L92" s="31">
        <v>0</v>
      </c>
      <c r="M92" s="31">
        <v>8250</v>
      </c>
      <c r="N92" s="31">
        <v>8250</v>
      </c>
      <c r="O92" s="31">
        <v>0</v>
      </c>
      <c r="P92" s="8"/>
      <c r="Q92" s="8"/>
      <c r="R92" s="26"/>
      <c r="S92" s="8"/>
      <c r="T92" s="8"/>
      <c r="U92" s="8"/>
      <c r="V92" s="8"/>
      <c r="W92" s="8"/>
      <c r="X92" s="8"/>
    </row>
    <row r="93" spans="1:24" s="9" customFormat="1" ht="30" x14ac:dyDescent="0.3">
      <c r="A93" s="23">
        <v>361001</v>
      </c>
      <c r="B93" s="24" t="s">
        <v>101</v>
      </c>
      <c r="C93" s="30">
        <f t="shared" si="4"/>
        <v>413063</v>
      </c>
      <c r="D93" s="31">
        <v>0</v>
      </c>
      <c r="E93" s="31">
        <v>42394</v>
      </c>
      <c r="F93" s="31">
        <v>59472</v>
      </c>
      <c r="G93" s="31">
        <v>24050</v>
      </c>
      <c r="H93" s="31">
        <v>110640</v>
      </c>
      <c r="I93" s="31">
        <v>29562</v>
      </c>
      <c r="J93" s="31">
        <v>21457</v>
      </c>
      <c r="K93" s="31">
        <v>4878</v>
      </c>
      <c r="L93" s="31">
        <v>2250</v>
      </c>
      <c r="M93" s="31">
        <v>26735</v>
      </c>
      <c r="N93" s="31">
        <v>91625</v>
      </c>
      <c r="O93" s="31">
        <v>0</v>
      </c>
      <c r="P93" s="8"/>
      <c r="Q93" s="8"/>
      <c r="R93" s="26"/>
      <c r="S93" s="8"/>
      <c r="T93" s="8"/>
      <c r="U93" s="8"/>
      <c r="V93" s="8"/>
      <c r="W93" s="8"/>
      <c r="X93" s="8"/>
    </row>
    <row r="94" spans="1:24" s="9" customFormat="1" ht="15" x14ac:dyDescent="0.3">
      <c r="A94" s="23">
        <v>361002</v>
      </c>
      <c r="B94" s="24" t="s">
        <v>102</v>
      </c>
      <c r="C94" s="30">
        <f t="shared" si="4"/>
        <v>142000</v>
      </c>
      <c r="D94" s="31">
        <v>0</v>
      </c>
      <c r="E94" s="31">
        <v>50000</v>
      </c>
      <c r="F94" s="31">
        <v>25000</v>
      </c>
      <c r="G94" s="31">
        <v>20000</v>
      </c>
      <c r="H94" s="31">
        <v>0</v>
      </c>
      <c r="I94" s="31">
        <v>12000</v>
      </c>
      <c r="J94" s="31">
        <v>8000</v>
      </c>
      <c r="K94" s="31">
        <v>0</v>
      </c>
      <c r="L94" s="31">
        <v>10000</v>
      </c>
      <c r="M94" s="31">
        <v>12000</v>
      </c>
      <c r="N94" s="31">
        <v>5000</v>
      </c>
      <c r="O94" s="31">
        <v>0</v>
      </c>
      <c r="P94" s="8"/>
      <c r="Q94" s="8"/>
      <c r="R94" s="8"/>
      <c r="S94" s="8"/>
      <c r="T94" s="8"/>
      <c r="U94" s="8"/>
      <c r="V94" s="8"/>
      <c r="W94" s="8"/>
      <c r="X94" s="8"/>
    </row>
    <row r="95" spans="1:24" s="9" customFormat="1" ht="15" hidden="1" x14ac:dyDescent="0.3">
      <c r="A95" s="23">
        <v>371001</v>
      </c>
      <c r="B95" s="24" t="s">
        <v>103</v>
      </c>
      <c r="C95" s="30">
        <f t="shared" si="4"/>
        <v>0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8"/>
      <c r="Q95" s="8"/>
      <c r="R95" s="8"/>
      <c r="S95" s="8"/>
      <c r="T95" s="8"/>
      <c r="U95" s="8"/>
      <c r="V95" s="8"/>
      <c r="W95" s="8"/>
      <c r="X95" s="8"/>
    </row>
    <row r="96" spans="1:24" s="9" customFormat="1" ht="15" x14ac:dyDescent="0.3">
      <c r="A96" s="23">
        <v>372001</v>
      </c>
      <c r="B96" s="24" t="s">
        <v>104</v>
      </c>
      <c r="C96" s="30">
        <f t="shared" si="4"/>
        <v>33765</v>
      </c>
      <c r="D96" s="31">
        <v>0</v>
      </c>
      <c r="E96" s="31">
        <v>8570</v>
      </c>
      <c r="F96" s="31">
        <v>13990</v>
      </c>
      <c r="G96" s="31">
        <v>3710</v>
      </c>
      <c r="H96" s="31">
        <v>2890</v>
      </c>
      <c r="I96" s="31">
        <v>1040</v>
      </c>
      <c r="J96" s="31">
        <v>190</v>
      </c>
      <c r="K96" s="31">
        <v>1780</v>
      </c>
      <c r="L96" s="31">
        <v>185</v>
      </c>
      <c r="M96" s="31">
        <v>1410</v>
      </c>
      <c r="N96" s="31">
        <v>0</v>
      </c>
      <c r="O96" s="31">
        <v>0</v>
      </c>
      <c r="P96" s="8"/>
      <c r="Q96" s="8"/>
      <c r="R96" s="8"/>
      <c r="S96" s="8"/>
      <c r="T96" s="8"/>
      <c r="U96" s="8"/>
      <c r="V96" s="8"/>
      <c r="W96" s="8"/>
      <c r="X96" s="8"/>
    </row>
    <row r="97" spans="1:24" s="9" customFormat="1" ht="15" x14ac:dyDescent="0.3">
      <c r="A97" s="23">
        <v>375001</v>
      </c>
      <c r="B97" s="24" t="s">
        <v>105</v>
      </c>
      <c r="C97" s="30">
        <f t="shared" si="4"/>
        <v>569204</v>
      </c>
      <c r="D97" s="31">
        <v>0</v>
      </c>
      <c r="E97" s="31">
        <v>56564</v>
      </c>
      <c r="F97" s="31">
        <v>181486</v>
      </c>
      <c r="G97" s="31">
        <v>85146</v>
      </c>
      <c r="H97" s="31">
        <v>67476</v>
      </c>
      <c r="I97" s="31">
        <v>31776</v>
      </c>
      <c r="J97" s="31">
        <v>27090</v>
      </c>
      <c r="K97" s="31">
        <v>26034</v>
      </c>
      <c r="L97" s="31">
        <v>26600</v>
      </c>
      <c r="M97" s="31">
        <v>42492</v>
      </c>
      <c r="N97" s="31">
        <v>24540</v>
      </c>
      <c r="O97" s="31">
        <v>0</v>
      </c>
      <c r="P97" s="26"/>
      <c r="Q97" s="8"/>
      <c r="R97" s="8"/>
      <c r="S97" s="8"/>
      <c r="T97" s="8"/>
      <c r="U97" s="8"/>
      <c r="V97" s="8"/>
      <c r="W97" s="8"/>
      <c r="X97" s="8"/>
    </row>
    <row r="98" spans="1:24" s="9" customFormat="1" ht="15" hidden="1" x14ac:dyDescent="0.3">
      <c r="A98" s="23">
        <v>381001</v>
      </c>
      <c r="B98" s="24" t="s">
        <v>106</v>
      </c>
      <c r="C98" s="30">
        <f t="shared" si="4"/>
        <v>0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8"/>
      <c r="Q98" s="8"/>
      <c r="R98" s="8"/>
      <c r="S98" s="8"/>
      <c r="T98" s="8"/>
      <c r="U98" s="8"/>
      <c r="V98" s="8"/>
      <c r="W98" s="8"/>
      <c r="X98" s="8"/>
    </row>
    <row r="99" spans="1:24" s="9" customFormat="1" ht="15" x14ac:dyDescent="0.3">
      <c r="A99" s="23">
        <v>382001</v>
      </c>
      <c r="B99" s="24" t="s">
        <v>107</v>
      </c>
      <c r="C99" s="30">
        <f t="shared" si="4"/>
        <v>334465</v>
      </c>
      <c r="D99" s="31">
        <v>0</v>
      </c>
      <c r="E99" s="31">
        <v>1100</v>
      </c>
      <c r="F99" s="31">
        <v>20000</v>
      </c>
      <c r="G99" s="31">
        <v>0</v>
      </c>
      <c r="H99" s="31">
        <v>118250</v>
      </c>
      <c r="I99" s="31">
        <v>25600</v>
      </c>
      <c r="J99" s="31">
        <v>0</v>
      </c>
      <c r="K99" s="31">
        <v>19005</v>
      </c>
      <c r="L99" s="31">
        <v>5250</v>
      </c>
      <c r="M99" s="31">
        <v>260</v>
      </c>
      <c r="N99" s="31">
        <v>0</v>
      </c>
      <c r="O99" s="31">
        <v>145000</v>
      </c>
      <c r="P99" s="26"/>
      <c r="Q99" s="8"/>
      <c r="R99" s="8"/>
      <c r="S99" s="8"/>
      <c r="T99" s="8"/>
      <c r="U99" s="8"/>
      <c r="V99" s="8"/>
      <c r="W99" s="8"/>
      <c r="X99" s="8"/>
    </row>
    <row r="100" spans="1:24" s="9" customFormat="1" ht="15" x14ac:dyDescent="0.3">
      <c r="A100" s="23">
        <v>382002</v>
      </c>
      <c r="B100" s="24" t="s">
        <v>131</v>
      </c>
      <c r="C100" s="30">
        <f t="shared" si="4"/>
        <v>13000</v>
      </c>
      <c r="D100" s="31">
        <v>0</v>
      </c>
      <c r="E100" s="31">
        <v>2000</v>
      </c>
      <c r="F100" s="31">
        <v>0</v>
      </c>
      <c r="G100" s="31">
        <v>0</v>
      </c>
      <c r="H100" s="31">
        <v>0</v>
      </c>
      <c r="I100" s="31">
        <v>9000</v>
      </c>
      <c r="J100" s="31">
        <v>0</v>
      </c>
      <c r="K100" s="31">
        <v>0</v>
      </c>
      <c r="L100" s="31">
        <v>0</v>
      </c>
      <c r="M100" s="31">
        <v>0</v>
      </c>
      <c r="N100" s="31">
        <v>2000</v>
      </c>
      <c r="O100" s="31">
        <v>0</v>
      </c>
      <c r="P100" s="26"/>
      <c r="Q100" s="8"/>
      <c r="R100" s="8"/>
      <c r="S100" s="8"/>
      <c r="T100" s="8"/>
      <c r="U100" s="8"/>
      <c r="V100" s="8"/>
      <c r="W100" s="8"/>
      <c r="X100" s="8"/>
    </row>
    <row r="101" spans="1:24" s="9" customFormat="1" ht="15" x14ac:dyDescent="0.3">
      <c r="A101" s="23">
        <v>383001</v>
      </c>
      <c r="B101" s="24" t="s">
        <v>108</v>
      </c>
      <c r="C101" s="30">
        <f t="shared" si="4"/>
        <v>44750</v>
      </c>
      <c r="D101" s="31">
        <v>0</v>
      </c>
      <c r="E101" s="31">
        <v>0</v>
      </c>
      <c r="F101" s="31">
        <v>0</v>
      </c>
      <c r="G101" s="31">
        <v>0</v>
      </c>
      <c r="H101" s="31">
        <v>18000</v>
      </c>
      <c r="I101" s="31">
        <v>5000</v>
      </c>
      <c r="J101" s="31">
        <v>2500</v>
      </c>
      <c r="K101" s="31">
        <v>11000</v>
      </c>
      <c r="L101" s="31">
        <v>1250</v>
      </c>
      <c r="M101" s="31">
        <v>2500</v>
      </c>
      <c r="N101" s="31">
        <v>4500</v>
      </c>
      <c r="O101" s="31">
        <v>0</v>
      </c>
      <c r="P101" s="8"/>
      <c r="Q101" s="8"/>
      <c r="R101" s="8"/>
      <c r="S101" s="8"/>
      <c r="T101" s="8"/>
      <c r="U101" s="8"/>
      <c r="V101" s="8"/>
      <c r="W101" s="8"/>
      <c r="X101" s="8"/>
    </row>
    <row r="102" spans="1:24" s="9" customFormat="1" ht="15" x14ac:dyDescent="0.3">
      <c r="A102" s="23">
        <v>385001</v>
      </c>
      <c r="B102" s="24" t="s">
        <v>127</v>
      </c>
      <c r="C102" s="30">
        <f t="shared" si="4"/>
        <v>53057</v>
      </c>
      <c r="D102" s="31">
        <v>0</v>
      </c>
      <c r="E102" s="31">
        <v>7650</v>
      </c>
      <c r="F102" s="31">
        <v>12600</v>
      </c>
      <c r="G102" s="31">
        <v>500</v>
      </c>
      <c r="H102" s="31">
        <v>10600</v>
      </c>
      <c r="I102" s="31">
        <v>250</v>
      </c>
      <c r="J102" s="31">
        <v>5532</v>
      </c>
      <c r="K102" s="31">
        <v>5550</v>
      </c>
      <c r="L102" s="31">
        <v>2475</v>
      </c>
      <c r="M102" s="31">
        <v>2350</v>
      </c>
      <c r="N102" s="31">
        <v>5550</v>
      </c>
      <c r="O102" s="31">
        <v>0</v>
      </c>
      <c r="P102" s="8"/>
      <c r="Q102" s="8"/>
      <c r="R102" s="8"/>
      <c r="S102" s="8"/>
      <c r="T102" s="8"/>
      <c r="U102" s="8"/>
      <c r="V102" s="8"/>
      <c r="W102" s="8"/>
      <c r="X102" s="8"/>
    </row>
    <row r="103" spans="1:24" s="9" customFormat="1" ht="15" x14ac:dyDescent="0.3">
      <c r="A103" s="23">
        <v>392006</v>
      </c>
      <c r="B103" s="24" t="s">
        <v>109</v>
      </c>
      <c r="C103" s="30">
        <f t="shared" si="4"/>
        <v>1246490</v>
      </c>
      <c r="D103" s="31">
        <v>0</v>
      </c>
      <c r="E103" s="31">
        <v>101715</v>
      </c>
      <c r="F103" s="31">
        <v>35825</v>
      </c>
      <c r="G103" s="31">
        <v>54200</v>
      </c>
      <c r="H103" s="31">
        <v>17075</v>
      </c>
      <c r="I103" s="31">
        <v>8225</v>
      </c>
      <c r="J103" s="31">
        <v>441970</v>
      </c>
      <c r="K103" s="31">
        <v>35585</v>
      </c>
      <c r="L103" s="31">
        <v>14800</v>
      </c>
      <c r="M103" s="31">
        <v>15010</v>
      </c>
      <c r="N103" s="31">
        <v>522085</v>
      </c>
      <c r="O103" s="31">
        <v>0</v>
      </c>
      <c r="P103" s="8"/>
      <c r="Q103" s="8"/>
      <c r="R103" s="8"/>
      <c r="S103" s="8"/>
      <c r="T103" s="8"/>
      <c r="U103" s="8"/>
      <c r="V103" s="8"/>
      <c r="W103" s="8"/>
      <c r="X103" s="8"/>
    </row>
    <row r="104" spans="1:24" s="9" customFormat="1" ht="30" x14ac:dyDescent="0.3">
      <c r="A104" s="23">
        <v>398001</v>
      </c>
      <c r="B104" s="24" t="s">
        <v>110</v>
      </c>
      <c r="C104" s="30">
        <f t="shared" si="4"/>
        <v>3215430</v>
      </c>
      <c r="D104" s="31">
        <v>269322</v>
      </c>
      <c r="E104" s="31">
        <v>269322</v>
      </c>
      <c r="F104" s="31">
        <v>269322</v>
      </c>
      <c r="G104" s="31">
        <v>269322</v>
      </c>
      <c r="H104" s="31">
        <v>297541</v>
      </c>
      <c r="I104" s="31">
        <v>237541</v>
      </c>
      <c r="J104" s="31">
        <v>237541</v>
      </c>
      <c r="K104" s="31">
        <v>237541</v>
      </c>
      <c r="L104" s="31">
        <v>282002</v>
      </c>
      <c r="M104" s="31">
        <v>282002</v>
      </c>
      <c r="N104" s="31">
        <v>282005</v>
      </c>
      <c r="O104" s="31">
        <v>281969</v>
      </c>
      <c r="P104" s="8"/>
      <c r="Q104" s="8"/>
      <c r="R104" s="8"/>
      <c r="S104" s="8"/>
      <c r="T104" s="8"/>
      <c r="U104" s="8"/>
      <c r="V104" s="8"/>
      <c r="W104" s="8"/>
      <c r="X104" s="8"/>
    </row>
    <row r="105" spans="1:24" s="9" customFormat="1" ht="15" x14ac:dyDescent="0.3">
      <c r="A105" s="23">
        <v>399006</v>
      </c>
      <c r="B105" s="24" t="s">
        <v>111</v>
      </c>
      <c r="C105" s="30">
        <f t="shared" ref="C105:C110" si="5">SUM(D105:O105)</f>
        <v>2685977</v>
      </c>
      <c r="D105" s="31">
        <v>0</v>
      </c>
      <c r="E105" s="31">
        <v>322340</v>
      </c>
      <c r="F105" s="31">
        <v>274498</v>
      </c>
      <c r="G105" s="31">
        <v>7170</v>
      </c>
      <c r="H105" s="31">
        <v>150170</v>
      </c>
      <c r="I105" s="31">
        <v>288137</v>
      </c>
      <c r="J105" s="31">
        <v>269400</v>
      </c>
      <c r="K105" s="31">
        <v>625648</v>
      </c>
      <c r="L105" s="31">
        <v>260558</v>
      </c>
      <c r="M105" s="31">
        <v>181800</v>
      </c>
      <c r="N105" s="31">
        <v>306256</v>
      </c>
      <c r="O105" s="31">
        <v>0</v>
      </c>
      <c r="P105" s="26"/>
      <c r="Q105" s="8"/>
      <c r="R105" s="8"/>
      <c r="S105" s="8"/>
      <c r="T105" s="8"/>
      <c r="U105" s="8"/>
      <c r="V105" s="8"/>
      <c r="W105" s="8"/>
      <c r="X105" s="8"/>
    </row>
    <row r="106" spans="1:24" s="9" customFormat="1" ht="30" x14ac:dyDescent="0.3">
      <c r="A106" s="6">
        <v>4000</v>
      </c>
      <c r="B106" s="27" t="s">
        <v>5</v>
      </c>
      <c r="C106" s="28">
        <f t="shared" si="5"/>
        <v>229885</v>
      </c>
      <c r="D106" s="29">
        <v>9464</v>
      </c>
      <c r="E106" s="29">
        <v>12729</v>
      </c>
      <c r="F106" s="29">
        <v>11830</v>
      </c>
      <c r="G106" s="29">
        <v>14196</v>
      </c>
      <c r="H106" s="29">
        <v>14196</v>
      </c>
      <c r="I106" s="29">
        <v>18928</v>
      </c>
      <c r="J106" s="29">
        <v>14196</v>
      </c>
      <c r="K106" s="29">
        <v>16567</v>
      </c>
      <c r="L106" s="29">
        <v>30285</v>
      </c>
      <c r="M106" s="29">
        <v>33597</v>
      </c>
      <c r="N106" s="29">
        <v>33124</v>
      </c>
      <c r="O106" s="29">
        <v>20773</v>
      </c>
      <c r="P106" s="8"/>
      <c r="Q106" s="8"/>
      <c r="R106" s="8"/>
      <c r="S106" s="8"/>
      <c r="T106" s="8"/>
      <c r="U106" s="8"/>
      <c r="V106" s="8"/>
      <c r="W106" s="8"/>
      <c r="X106" s="8"/>
    </row>
    <row r="107" spans="1:24" s="9" customFormat="1" ht="30" hidden="1" x14ac:dyDescent="0.3">
      <c r="A107" s="23">
        <v>415001</v>
      </c>
      <c r="B107" s="24" t="s">
        <v>119</v>
      </c>
      <c r="C107" s="30">
        <f t="shared" si="5"/>
        <v>0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8"/>
      <c r="Q107" s="8"/>
      <c r="R107" s="8"/>
      <c r="S107" s="8"/>
      <c r="T107" s="8"/>
      <c r="U107" s="8"/>
      <c r="V107" s="8"/>
      <c r="W107" s="8"/>
      <c r="X107" s="8"/>
    </row>
    <row r="108" spans="1:24" s="9" customFormat="1" ht="30" x14ac:dyDescent="0.3">
      <c r="A108" s="23">
        <v>442001</v>
      </c>
      <c r="B108" s="11" t="s">
        <v>112</v>
      </c>
      <c r="C108" s="30">
        <f t="shared" si="5"/>
        <v>229885</v>
      </c>
      <c r="D108" s="31">
        <v>9464</v>
      </c>
      <c r="E108" s="31">
        <v>12729</v>
      </c>
      <c r="F108" s="31">
        <v>11830</v>
      </c>
      <c r="G108" s="31">
        <v>14196</v>
      </c>
      <c r="H108" s="31">
        <v>14196</v>
      </c>
      <c r="I108" s="31">
        <v>18928</v>
      </c>
      <c r="J108" s="31">
        <v>14196</v>
      </c>
      <c r="K108" s="31">
        <v>16567</v>
      </c>
      <c r="L108" s="31">
        <v>30285</v>
      </c>
      <c r="M108" s="31">
        <v>33597</v>
      </c>
      <c r="N108" s="31">
        <v>33124</v>
      </c>
      <c r="O108" s="31">
        <v>20773</v>
      </c>
      <c r="P108" s="8"/>
      <c r="Q108" s="8"/>
      <c r="R108" s="8"/>
      <c r="S108" s="8"/>
      <c r="T108" s="8"/>
      <c r="U108" s="8"/>
      <c r="V108" s="8"/>
      <c r="W108" s="8"/>
      <c r="X108" s="8"/>
    </row>
    <row r="109" spans="1:24" s="9" customFormat="1" ht="15" x14ac:dyDescent="0.3">
      <c r="A109" s="6">
        <v>5000</v>
      </c>
      <c r="B109" s="27" t="s">
        <v>4</v>
      </c>
      <c r="C109" s="28">
        <f t="shared" si="5"/>
        <v>480000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480000</v>
      </c>
      <c r="P109" s="8"/>
      <c r="Q109" s="8"/>
      <c r="R109" s="8"/>
      <c r="S109" s="8"/>
      <c r="T109" s="8"/>
      <c r="U109" s="8"/>
      <c r="V109" s="8"/>
      <c r="W109" s="8"/>
      <c r="X109" s="8"/>
    </row>
    <row r="110" spans="1:24" s="9" customFormat="1" ht="15" x14ac:dyDescent="0.3">
      <c r="A110" s="23">
        <v>515001</v>
      </c>
      <c r="B110" s="12" t="s">
        <v>113</v>
      </c>
      <c r="C110" s="30">
        <f t="shared" si="5"/>
        <v>480000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480000</v>
      </c>
      <c r="P110" s="8"/>
      <c r="Q110" s="8"/>
      <c r="R110" s="8"/>
      <c r="S110" s="8"/>
      <c r="T110" s="8"/>
      <c r="U110" s="8"/>
      <c r="V110" s="8"/>
      <c r="W110" s="8"/>
      <c r="X110" s="8"/>
    </row>
    <row r="111" spans="1:24" s="9" customFormat="1" ht="15" hidden="1" x14ac:dyDescent="0.3">
      <c r="A111" s="23">
        <v>519001</v>
      </c>
      <c r="B111" s="24" t="s">
        <v>114</v>
      </c>
      <c r="C111" s="30">
        <f t="shared" ref="C111:C112" si="6">SUM(D111:O111)</f>
        <v>0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8"/>
      <c r="Q111" s="8"/>
      <c r="R111" s="8"/>
      <c r="S111" s="8"/>
      <c r="T111" s="8"/>
      <c r="U111" s="8"/>
      <c r="V111" s="8"/>
      <c r="W111" s="8"/>
      <c r="X111" s="8"/>
    </row>
    <row r="112" spans="1:24" s="9" customFormat="1" ht="15" hidden="1" x14ac:dyDescent="0.3">
      <c r="A112" s="23" t="s">
        <v>115</v>
      </c>
      <c r="B112" s="24" t="s">
        <v>116</v>
      </c>
      <c r="C112" s="30">
        <f t="shared" si="6"/>
        <v>0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8"/>
      <c r="Q112" s="8"/>
      <c r="R112" s="8"/>
      <c r="S112" s="8"/>
      <c r="T112" s="8"/>
      <c r="U112" s="8"/>
      <c r="V112" s="8"/>
      <c r="W112" s="8"/>
      <c r="X112" s="8"/>
    </row>
    <row r="113" spans="1:27" s="9" customFormat="1" ht="15" hidden="1" x14ac:dyDescent="0.3">
      <c r="A113" s="23" t="s">
        <v>117</v>
      </c>
      <c r="B113" s="24" t="s">
        <v>118</v>
      </c>
      <c r="C113" s="30">
        <f>SUM(D113:O113)</f>
        <v>0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8"/>
      <c r="Q113" s="8"/>
      <c r="R113" s="8"/>
      <c r="S113" s="8"/>
      <c r="T113" s="8"/>
      <c r="U113" s="8"/>
      <c r="V113" s="8"/>
      <c r="W113" s="8"/>
      <c r="X113" s="8"/>
    </row>
    <row r="114" spans="1:27" s="9" customFormat="1" ht="15" x14ac:dyDescent="0.3">
      <c r="A114" s="6">
        <v>7000</v>
      </c>
      <c r="B114" s="7" t="s">
        <v>134</v>
      </c>
      <c r="C114" s="38">
        <f t="shared" ref="C114:N114" si="7">C115</f>
        <v>9034708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9034708</v>
      </c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9" customFormat="1" ht="15" x14ac:dyDescent="0.3">
      <c r="A115" s="23">
        <v>799004</v>
      </c>
      <c r="B115" s="12" t="s">
        <v>135</v>
      </c>
      <c r="C115" s="39">
        <f t="shared" ref="C115" si="8">SUM(D115:O115)</f>
        <v>9034708</v>
      </c>
      <c r="D115" s="40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9034708</v>
      </c>
      <c r="P115" s="8"/>
      <c r="Q115" s="8"/>
      <c r="R115" s="8"/>
      <c r="S115" s="8"/>
      <c r="T115" s="8"/>
      <c r="U115" s="8"/>
      <c r="V115" s="8"/>
      <c r="W115" s="8"/>
      <c r="X115" s="8"/>
    </row>
    <row r="116" spans="1:27" s="9" customFormat="1" ht="15" x14ac:dyDescent="0.3">
      <c r="A116" s="53" t="s">
        <v>20</v>
      </c>
      <c r="B116" s="54"/>
      <c r="C116" s="32">
        <f>C109+C106+C61+C20+C8+C114</f>
        <v>129329480</v>
      </c>
      <c r="D116" s="33">
        <f t="shared" ref="D116:O116" si="9">D109+D106+D61+D20+D8</f>
        <v>6802389</v>
      </c>
      <c r="E116" s="33">
        <f t="shared" si="9"/>
        <v>7824437</v>
      </c>
      <c r="F116" s="33">
        <f t="shared" si="9"/>
        <v>13399375</v>
      </c>
      <c r="G116" s="33">
        <f t="shared" si="9"/>
        <v>10560987</v>
      </c>
      <c r="H116" s="33">
        <f t="shared" si="9"/>
        <v>9837783</v>
      </c>
      <c r="I116" s="33">
        <f t="shared" si="9"/>
        <v>10181976</v>
      </c>
      <c r="J116" s="33">
        <f t="shared" si="9"/>
        <v>9754129</v>
      </c>
      <c r="K116" s="33">
        <f t="shared" si="9"/>
        <v>10131382</v>
      </c>
      <c r="L116" s="33">
        <f t="shared" si="9"/>
        <v>10818692</v>
      </c>
      <c r="M116" s="33">
        <f t="shared" si="9"/>
        <v>9924949</v>
      </c>
      <c r="N116" s="33">
        <f t="shared" si="9"/>
        <v>11407573</v>
      </c>
      <c r="O116" s="33">
        <f t="shared" si="9"/>
        <v>9651100</v>
      </c>
      <c r="P116" s="8"/>
      <c r="Q116" s="8"/>
      <c r="R116" s="8"/>
      <c r="S116" s="8"/>
      <c r="T116" s="8"/>
      <c r="U116" s="8"/>
      <c r="V116" s="8"/>
      <c r="W116" s="8"/>
      <c r="X116" s="8"/>
    </row>
    <row r="117" spans="1:27" x14ac:dyDescent="0.35">
      <c r="A117" s="13" t="s">
        <v>136</v>
      </c>
      <c r="B117" s="13"/>
      <c r="C117" s="14"/>
      <c r="D117" s="3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32.25" customHeight="1" x14ac:dyDescent="0.35">
      <c r="A118" s="49" t="s">
        <v>137</v>
      </c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</row>
    <row r="119" spans="1:27" x14ac:dyDescent="0.35">
      <c r="A119" s="41" t="s">
        <v>138</v>
      </c>
      <c r="B119" s="13"/>
      <c r="C119" s="14"/>
      <c r="D119" s="3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</row>
    <row r="120" spans="1:27" x14ac:dyDescent="0.35">
      <c r="A120" s="13"/>
      <c r="B120" s="13"/>
      <c r="C120" s="14"/>
      <c r="D120" s="3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</row>
    <row r="121" spans="1:27" x14ac:dyDescent="0.35">
      <c r="A121" s="13"/>
      <c r="B121" s="13"/>
      <c r="C121" s="14"/>
      <c r="D121" s="3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x14ac:dyDescent="0.35">
      <c r="A122" s="46" t="s">
        <v>23</v>
      </c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spans="1:27" hidden="1" x14ac:dyDescent="0.35">
      <c r="A123" s="17" t="s">
        <v>22</v>
      </c>
      <c r="B123" s="18"/>
      <c r="J123" s="16"/>
      <c r="K123" s="16"/>
      <c r="O123" s="16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</row>
    <row r="124" spans="1:27" hidden="1" x14ac:dyDescent="0.35">
      <c r="A124" s="19" t="s">
        <v>24</v>
      </c>
      <c r="B124" s="18"/>
      <c r="J124" s="16"/>
      <c r="K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spans="1:27" hidden="1" x14ac:dyDescent="0.35">
      <c r="A125" s="5" t="s">
        <v>25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</row>
    <row r="126" spans="1:27" hidden="1" x14ac:dyDescent="0.35">
      <c r="A126" s="47" t="s">
        <v>27</v>
      </c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</row>
    <row r="127" spans="1:27" x14ac:dyDescent="0.3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 x14ac:dyDescent="0.3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 x14ac:dyDescent="0.3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 x14ac:dyDescent="0.3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 x14ac:dyDescent="0.3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 x14ac:dyDescent="0.3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 x14ac:dyDescent="0.3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 x14ac:dyDescent="0.3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x14ac:dyDescent="0.35">
      <c r="D135" s="20"/>
      <c r="E135" s="20"/>
      <c r="F135" s="20"/>
      <c r="G135" s="20"/>
      <c r="H135" s="20"/>
      <c r="I135" s="20"/>
      <c r="J135" s="20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</sheetData>
  <mergeCells count="16">
    <mergeCell ref="A1:O1"/>
    <mergeCell ref="P123:AA123"/>
    <mergeCell ref="P125:AA125"/>
    <mergeCell ref="P126:AA126"/>
    <mergeCell ref="A3:O3"/>
    <mergeCell ref="A2:O2"/>
    <mergeCell ref="L5:O5"/>
    <mergeCell ref="A4:O4"/>
    <mergeCell ref="A122:O122"/>
    <mergeCell ref="A126:O126"/>
    <mergeCell ref="A6:A7"/>
    <mergeCell ref="B6:B7"/>
    <mergeCell ref="C6:C7"/>
    <mergeCell ref="A118:O118"/>
    <mergeCell ref="D6:O6"/>
    <mergeCell ref="A116:B116"/>
  </mergeCells>
  <printOptions horizontalCentered="1"/>
  <pageMargins left="0.15748031496062992" right="0.15748031496062992" top="0.44" bottom="0.39370078740157483" header="0.31496062992125984" footer="0.31496062992125984"/>
  <pageSetup scale="47" orientation="landscape" r:id="rId1"/>
  <headerFooter>
    <oddFooter>&amp;CPágina &amp;P de &amp;P del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JGSE.7.1 </vt:lpstr>
      <vt:lpstr>'JGSE.7.1 '!Área_de_impresión</vt:lpstr>
      <vt:lpstr>'JGSE.7.1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OFICIALIA</dc:creator>
  <cp:lastModifiedBy>Presupuestos</cp:lastModifiedBy>
  <cp:lastPrinted>2024-01-17T18:24:34Z</cp:lastPrinted>
  <dcterms:created xsi:type="dcterms:W3CDTF">2018-08-27T23:01:20Z</dcterms:created>
  <dcterms:modified xsi:type="dcterms:W3CDTF">2024-03-04T19:52:41Z</dcterms:modified>
</cp:coreProperties>
</file>